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 activeTab="1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117" i="2"/>
  <c r="F117" s="1"/>
  <c r="E116"/>
  <c r="F116" s="1"/>
  <c r="E115"/>
  <c r="F115" s="1"/>
  <c r="E113"/>
  <c r="F113" s="1"/>
  <c r="E112"/>
  <c r="F112" s="1"/>
  <c r="E111"/>
  <c r="F111" s="1"/>
  <c r="E109"/>
  <c r="F109" s="1"/>
  <c r="E108"/>
  <c r="F108" s="1"/>
  <c r="E107"/>
  <c r="F107" s="1"/>
  <c r="E105"/>
  <c r="F105" s="1"/>
  <c r="E104"/>
  <c r="F104" s="1"/>
  <c r="E103"/>
  <c r="F103" s="1"/>
  <c r="E97"/>
  <c r="F97" s="1"/>
  <c r="E96"/>
  <c r="F96" s="1"/>
  <c r="E95"/>
  <c r="F95" s="1"/>
  <c r="E93"/>
  <c r="F93" s="1"/>
  <c r="E92"/>
  <c r="F92" s="1"/>
  <c r="E91"/>
  <c r="F91" s="1"/>
  <c r="E89"/>
  <c r="F89" s="1"/>
  <c r="E88"/>
  <c r="F88" s="1"/>
  <c r="E87"/>
  <c r="F87" s="1"/>
  <c r="E85"/>
  <c r="F85" s="1"/>
  <c r="E84"/>
  <c r="F84" s="1"/>
  <c r="F83"/>
  <c r="E83"/>
  <c r="E77"/>
  <c r="F77" s="1"/>
  <c r="E76"/>
  <c r="F76" s="1"/>
  <c r="E75"/>
  <c r="F75" s="1"/>
  <c r="E73"/>
  <c r="F73" s="1"/>
  <c r="E72"/>
  <c r="F72" s="1"/>
  <c r="F71"/>
  <c r="E71"/>
  <c r="E69"/>
  <c r="F69" s="1"/>
  <c r="E68"/>
  <c r="F68" s="1"/>
  <c r="E67"/>
  <c r="F67" s="1"/>
  <c r="E65"/>
  <c r="F65" s="1"/>
  <c r="E64"/>
  <c r="F64" s="1"/>
  <c r="E63"/>
  <c r="F63" s="1"/>
  <c r="E57"/>
  <c r="F57" s="1"/>
  <c r="E56"/>
  <c r="F56" s="1"/>
  <c r="E55"/>
  <c r="F55" s="1"/>
  <c r="E53"/>
  <c r="F53" s="1"/>
  <c r="E52"/>
  <c r="F52" s="1"/>
  <c r="E51"/>
  <c r="F51" s="1"/>
  <c r="E49"/>
  <c r="F49" s="1"/>
  <c r="E48"/>
  <c r="F48" s="1"/>
  <c r="E47"/>
  <c r="F47" s="1"/>
  <c r="E45"/>
  <c r="F45" s="1"/>
  <c r="E44"/>
  <c r="F44" s="1"/>
  <c r="E43"/>
  <c r="F43" s="1"/>
  <c r="E37"/>
  <c r="F37" s="1"/>
  <c r="E36"/>
  <c r="F36" s="1"/>
  <c r="E35"/>
  <c r="F35" s="1"/>
  <c r="E33"/>
  <c r="F33" s="1"/>
  <c r="E32"/>
  <c r="F32" s="1"/>
  <c r="E31"/>
  <c r="F31" s="1"/>
  <c r="E29"/>
  <c r="F29" s="1"/>
  <c r="E28"/>
  <c r="F28" s="1"/>
  <c r="E27"/>
  <c r="F27" s="1"/>
  <c r="E25"/>
  <c r="F25" s="1"/>
  <c r="E24"/>
  <c r="F24" s="1"/>
  <c r="F23"/>
  <c r="E23"/>
  <c r="F74" l="1"/>
  <c r="F70"/>
  <c r="F66"/>
  <c r="F94"/>
  <c r="F86"/>
  <c r="F118"/>
  <c r="F114"/>
  <c r="F110"/>
  <c r="F106"/>
  <c r="F54"/>
  <c r="F50"/>
  <c r="F46"/>
  <c r="F34"/>
  <c r="F30"/>
  <c r="F26"/>
  <c r="F90"/>
  <c r="F98"/>
  <c r="F78"/>
  <c r="F58"/>
  <c r="F38"/>
  <c r="E17"/>
  <c r="F17" s="1"/>
  <c r="E16"/>
  <c r="F16" s="1"/>
  <c r="E15"/>
  <c r="F15" s="1"/>
  <c r="E13"/>
  <c r="F13" s="1"/>
  <c r="E12"/>
  <c r="F12" s="1"/>
  <c r="E11"/>
  <c r="F11" s="1"/>
  <c r="E9"/>
  <c r="F9" s="1"/>
  <c r="E8"/>
  <c r="F8" s="1"/>
  <c r="E7"/>
  <c r="F7" s="1"/>
  <c r="E5"/>
  <c r="F5" s="1"/>
  <c r="E4"/>
  <c r="F4" s="1"/>
  <c r="E3"/>
  <c r="F3" s="1"/>
  <c r="F79" l="1"/>
  <c r="F99"/>
  <c r="F119"/>
  <c r="F59"/>
  <c r="F39"/>
  <c r="F18"/>
  <c r="F14"/>
  <c r="F10"/>
  <c r="F6"/>
  <c r="F19" l="1"/>
</calcChain>
</file>

<file path=xl/sharedStrings.xml><?xml version="1.0" encoding="utf-8"?>
<sst xmlns="http://schemas.openxmlformats.org/spreadsheetml/2006/main" count="168" uniqueCount="29">
  <si>
    <t>pier</t>
  </si>
  <si>
    <t>sabor e arte</t>
  </si>
  <si>
    <t>atl</t>
  </si>
  <si>
    <t>nutriti</t>
  </si>
  <si>
    <t>anel do brejo</t>
  </si>
  <si>
    <t>serra golfe</t>
  </si>
  <si>
    <t>CAMPUS</t>
  </si>
  <si>
    <t>Tipos de Refeições</t>
  </si>
  <si>
    <t>QUANTIDADE MÁXIMA DIÁRIA PREVISTA</t>
  </si>
  <si>
    <t>VALOR TOTAL
DIÁRIO PREVISTO
(R$)</t>
  </si>
  <si>
    <t>VALOR TOTAL
GLOBAL PREVISTO
(R$)</t>
  </si>
  <si>
    <t>I</t>
  </si>
  <si>
    <t>Desjejum</t>
  </si>
  <si>
    <t>Almoço</t>
  </si>
  <si>
    <t>Jantar</t>
  </si>
  <si>
    <t>II</t>
  </si>
  <si>
    <t>III</t>
  </si>
  <si>
    <t>IV</t>
  </si>
  <si>
    <t>TOTAL GERAL (R$)</t>
  </si>
  <si>
    <t>PREÇOS OFERTADOS</t>
  </si>
  <si>
    <t>ATL Alimentos do Brasil Ltda.
00.785.860/0001-88</t>
  </si>
  <si>
    <t>Serra Golfe
10.554.980/0001-28</t>
  </si>
  <si>
    <t>Sub-Total I</t>
  </si>
  <si>
    <t>Sub-Total III</t>
  </si>
  <si>
    <t>Sub-Total IV</t>
  </si>
  <si>
    <t>Nutriti
70.163.605/0001-89</t>
  </si>
  <si>
    <t>Sabor &amp; Arte
18.623.764/0001-09</t>
  </si>
  <si>
    <t>Hotel e Restaurante Anel do Brejo
11.936.395/0001-55</t>
  </si>
  <si>
    <t>Pier 43
14.764.808/0001-50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</si>
</sst>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 wrapText="1"/>
    </xf>
    <xf numFmtId="43" fontId="0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0" fillId="0" borderId="1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3" fontId="0" fillId="0" borderId="2" xfId="1" applyFont="1" applyBorder="1" applyAlignment="1">
      <alignment vertical="center" wrapText="1"/>
    </xf>
    <xf numFmtId="43" fontId="0" fillId="0" borderId="6" xfId="1" applyFont="1" applyBorder="1" applyAlignment="1">
      <alignment vertical="center" wrapText="1"/>
    </xf>
    <xf numFmtId="43" fontId="0" fillId="0" borderId="7" xfId="1" applyFont="1" applyBorder="1" applyAlignment="1">
      <alignment vertical="center" wrapText="1"/>
    </xf>
    <xf numFmtId="43" fontId="0" fillId="0" borderId="8" xfId="1" applyFont="1" applyBorder="1" applyAlignment="1">
      <alignment vertical="center" wrapText="1"/>
    </xf>
    <xf numFmtId="43" fontId="0" fillId="0" borderId="9" xfId="1" applyFont="1" applyBorder="1" applyAlignment="1">
      <alignment vertical="center" wrapText="1"/>
    </xf>
    <xf numFmtId="43" fontId="0" fillId="0" borderId="10" xfId="1" applyFont="1" applyBorder="1" applyAlignment="1">
      <alignment vertical="center" wrapText="1"/>
    </xf>
    <xf numFmtId="43" fontId="0" fillId="0" borderId="11" xfId="1" applyFont="1" applyBorder="1" applyAlignment="1">
      <alignment vertical="center" wrapText="1"/>
    </xf>
    <xf numFmtId="43" fontId="0" fillId="0" borderId="12" xfId="1" applyFont="1" applyBorder="1" applyAlignment="1">
      <alignment vertical="center" wrapText="1"/>
    </xf>
    <xf numFmtId="43" fontId="0" fillId="0" borderId="13" xfId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textRotation="90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43" fontId="3" fillId="0" borderId="7" xfId="1" applyFont="1" applyFill="1" applyBorder="1" applyAlignment="1">
      <alignment vertical="center"/>
    </xf>
    <xf numFmtId="43" fontId="3" fillId="0" borderId="8" xfId="1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43" fontId="3" fillId="0" borderId="1" xfId="1" applyFont="1" applyFill="1" applyBorder="1" applyAlignment="1">
      <alignment vertical="center"/>
    </xf>
    <xf numFmtId="43" fontId="3" fillId="0" borderId="10" xfId="1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43" fontId="3" fillId="0" borderId="12" xfId="1" applyFont="1" applyFill="1" applyBorder="1" applyAlignment="1">
      <alignment vertical="center"/>
    </xf>
    <xf numFmtId="43" fontId="3" fillId="0" borderId="13" xfId="1" applyFont="1" applyFill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3" fontId="4" fillId="0" borderId="2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43" fontId="4" fillId="0" borderId="21" xfId="1" applyFont="1" applyFill="1" applyBorder="1" applyAlignment="1">
      <alignment vertical="center"/>
    </xf>
    <xf numFmtId="43" fontId="4" fillId="0" borderId="5" xfId="1" applyFont="1" applyFill="1" applyBorder="1" applyAlignment="1">
      <alignment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1"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workbookViewId="0">
      <selection activeCell="K6" sqref="K6"/>
    </sheetView>
  </sheetViews>
  <sheetFormatPr defaultRowHeight="15"/>
  <cols>
    <col min="1" max="16384" width="9.140625" style="3"/>
  </cols>
  <sheetData>
    <row r="1" spans="1:14" s="1" customFormat="1" ht="31.5" customHeight="1" thickBot="1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6"/>
      <c r="H1" s="4"/>
    </row>
    <row r="2" spans="1:14">
      <c r="A2" s="11">
        <v>5.54</v>
      </c>
      <c r="B2" s="12">
        <v>4.9800000000000004</v>
      </c>
      <c r="C2" s="12">
        <v>5.6</v>
      </c>
      <c r="D2" s="12">
        <v>6.86</v>
      </c>
      <c r="E2" s="12"/>
      <c r="F2" s="13"/>
      <c r="G2" s="10"/>
      <c r="H2" s="5"/>
      <c r="I2" s="2"/>
      <c r="J2" s="2"/>
      <c r="K2" s="2"/>
      <c r="L2" s="2"/>
      <c r="M2" s="2"/>
      <c r="N2" s="2"/>
    </row>
    <row r="3" spans="1:14">
      <c r="A3" s="14">
        <v>9.39</v>
      </c>
      <c r="B3" s="5">
        <v>10.96</v>
      </c>
      <c r="C3" s="5">
        <v>9.4499999999999993</v>
      </c>
      <c r="D3" s="5">
        <v>9.76</v>
      </c>
      <c r="E3" s="5"/>
      <c r="F3" s="15"/>
      <c r="G3" s="10"/>
      <c r="H3" s="5"/>
      <c r="I3" s="2"/>
      <c r="J3" s="2"/>
      <c r="K3" s="2"/>
      <c r="L3" s="2"/>
      <c r="M3" s="2"/>
      <c r="N3" s="2"/>
    </row>
    <row r="4" spans="1:14">
      <c r="A4" s="14">
        <v>9.18</v>
      </c>
      <c r="B4" s="5">
        <v>10.96</v>
      </c>
      <c r="C4" s="5">
        <v>9.25</v>
      </c>
      <c r="D4" s="5">
        <v>12.11</v>
      </c>
      <c r="E4" s="5"/>
      <c r="F4" s="15"/>
      <c r="G4" s="10"/>
      <c r="H4" s="5"/>
      <c r="I4" s="2"/>
      <c r="J4" s="2"/>
      <c r="K4" s="2"/>
      <c r="L4" s="2"/>
      <c r="M4" s="2"/>
      <c r="N4" s="2"/>
    </row>
    <row r="5" spans="1:14">
      <c r="A5" s="14"/>
      <c r="B5" s="5"/>
      <c r="C5" s="5"/>
      <c r="D5" s="5"/>
      <c r="E5" s="5"/>
      <c r="F5" s="15"/>
      <c r="G5" s="10"/>
      <c r="H5" s="5"/>
      <c r="I5" s="2"/>
      <c r="J5" s="2"/>
      <c r="K5" s="2"/>
      <c r="L5" s="2"/>
      <c r="M5" s="2"/>
      <c r="N5" s="2"/>
    </row>
    <row r="6" spans="1:14">
      <c r="A6" s="14">
        <v>5.7</v>
      </c>
      <c r="B6" s="5"/>
      <c r="C6" s="5">
        <v>5.54</v>
      </c>
      <c r="D6" s="5">
        <v>7.77</v>
      </c>
      <c r="E6" s="5"/>
      <c r="F6" s="15"/>
      <c r="G6" s="10"/>
      <c r="H6" s="5"/>
      <c r="I6" s="2"/>
      <c r="J6" s="2"/>
      <c r="K6" s="2"/>
      <c r="L6" s="2"/>
      <c r="M6" s="2"/>
      <c r="N6" s="2"/>
    </row>
    <row r="7" spans="1:14">
      <c r="A7" s="14">
        <v>10.050000000000001</v>
      </c>
      <c r="B7" s="5"/>
      <c r="C7" s="5">
        <v>9.99</v>
      </c>
      <c r="D7" s="5">
        <v>10.6</v>
      </c>
      <c r="E7" s="5"/>
      <c r="F7" s="15"/>
      <c r="G7" s="10"/>
      <c r="H7" s="5"/>
      <c r="I7" s="2"/>
      <c r="J7" s="2"/>
      <c r="K7" s="2"/>
      <c r="L7" s="2"/>
      <c r="M7" s="2"/>
      <c r="N7" s="2"/>
    </row>
    <row r="8" spans="1:14">
      <c r="A8" s="14">
        <v>10.050000000000001</v>
      </c>
      <c r="B8" s="5"/>
      <c r="C8" s="5">
        <v>9.99</v>
      </c>
      <c r="D8" s="5">
        <v>11.42</v>
      </c>
      <c r="E8" s="5"/>
      <c r="F8" s="15"/>
      <c r="G8" s="10"/>
      <c r="H8" s="5"/>
      <c r="I8" s="2"/>
      <c r="J8" s="2"/>
      <c r="K8" s="2"/>
      <c r="L8" s="2"/>
      <c r="M8" s="2"/>
      <c r="N8" s="2"/>
    </row>
    <row r="9" spans="1:14">
      <c r="A9" s="14"/>
      <c r="B9" s="5"/>
      <c r="C9" s="5"/>
      <c r="D9" s="5"/>
      <c r="E9" s="5"/>
      <c r="F9" s="15"/>
      <c r="G9" s="10"/>
      <c r="H9" s="5"/>
      <c r="I9" s="2"/>
      <c r="J9" s="2"/>
      <c r="K9" s="2"/>
      <c r="L9" s="2"/>
      <c r="M9" s="2"/>
      <c r="N9" s="2"/>
    </row>
    <row r="10" spans="1:14">
      <c r="A10" s="14">
        <v>5.7</v>
      </c>
      <c r="B10" s="5"/>
      <c r="C10" s="5">
        <v>5.54</v>
      </c>
      <c r="D10" s="5">
        <v>6.86</v>
      </c>
      <c r="E10" s="5">
        <v>5.5</v>
      </c>
      <c r="F10" s="15">
        <v>8</v>
      </c>
      <c r="G10" s="10"/>
      <c r="H10" s="5"/>
      <c r="I10" s="2"/>
      <c r="J10" s="2"/>
      <c r="K10" s="2"/>
      <c r="L10" s="2"/>
      <c r="M10" s="2"/>
      <c r="N10" s="2"/>
    </row>
    <row r="11" spans="1:14">
      <c r="A11" s="14">
        <v>10.050000000000001</v>
      </c>
      <c r="B11" s="5"/>
      <c r="C11" s="5">
        <v>9.99</v>
      </c>
      <c r="D11" s="5">
        <v>11.2</v>
      </c>
      <c r="E11" s="5">
        <v>12.5</v>
      </c>
      <c r="F11" s="15">
        <v>16</v>
      </c>
      <c r="G11" s="10"/>
      <c r="H11" s="5"/>
      <c r="I11" s="2"/>
      <c r="J11" s="2"/>
      <c r="K11" s="2"/>
      <c r="L11" s="2"/>
      <c r="M11" s="2"/>
      <c r="N11" s="2"/>
    </row>
    <row r="12" spans="1:14">
      <c r="A12" s="14">
        <v>10.050000000000001</v>
      </c>
      <c r="B12" s="5"/>
      <c r="C12" s="5">
        <v>9.99</v>
      </c>
      <c r="D12" s="5">
        <v>11.42</v>
      </c>
      <c r="E12" s="5">
        <v>12.5</v>
      </c>
      <c r="F12" s="15">
        <v>14</v>
      </c>
      <c r="G12" s="10"/>
      <c r="H12" s="5"/>
      <c r="I12" s="2"/>
      <c r="J12" s="2"/>
      <c r="K12" s="2"/>
      <c r="L12" s="2"/>
      <c r="M12" s="2"/>
      <c r="N12" s="2"/>
    </row>
    <row r="13" spans="1:14">
      <c r="A13" s="14"/>
      <c r="B13" s="5"/>
      <c r="C13" s="5"/>
      <c r="D13" s="5"/>
      <c r="E13" s="5"/>
      <c r="F13" s="15"/>
      <c r="G13" s="10"/>
      <c r="H13" s="5"/>
      <c r="I13" s="2"/>
      <c r="J13" s="2"/>
      <c r="K13" s="2"/>
      <c r="L13" s="2"/>
      <c r="M13" s="2"/>
      <c r="N13" s="2"/>
    </row>
    <row r="14" spans="1:14">
      <c r="A14" s="14">
        <v>5.7</v>
      </c>
      <c r="B14" s="5"/>
      <c r="C14" s="5">
        <v>5.6</v>
      </c>
      <c r="D14" s="5">
        <v>6.86</v>
      </c>
      <c r="E14" s="5"/>
      <c r="F14" s="15"/>
      <c r="G14" s="10"/>
      <c r="H14" s="5"/>
      <c r="I14" s="2"/>
      <c r="J14" s="2"/>
      <c r="K14" s="2"/>
      <c r="L14" s="2"/>
      <c r="M14" s="2"/>
      <c r="N14" s="2"/>
    </row>
    <row r="15" spans="1:14">
      <c r="A15" s="14">
        <v>10.050000000000001</v>
      </c>
      <c r="B15" s="5"/>
      <c r="C15" s="5">
        <v>9.99</v>
      </c>
      <c r="D15" s="5">
        <v>10.51</v>
      </c>
      <c r="E15" s="5"/>
      <c r="F15" s="15"/>
      <c r="G15" s="10"/>
      <c r="H15" s="5"/>
      <c r="I15" s="2"/>
      <c r="J15" s="2"/>
      <c r="K15" s="2"/>
      <c r="L15" s="2"/>
      <c r="M15" s="2"/>
      <c r="N15" s="2"/>
    </row>
    <row r="16" spans="1:14" ht="15.75" thickBot="1">
      <c r="A16" s="16">
        <v>10.050000000000001</v>
      </c>
      <c r="B16" s="17"/>
      <c r="C16" s="17">
        <v>9.99</v>
      </c>
      <c r="D16" s="17">
        <v>11.42</v>
      </c>
      <c r="E16" s="17"/>
      <c r="F16" s="18"/>
      <c r="G16" s="10"/>
      <c r="H16" s="5"/>
      <c r="I16" s="2"/>
      <c r="J16" s="2"/>
      <c r="K16" s="2"/>
      <c r="L16" s="2"/>
      <c r="M16" s="2"/>
      <c r="N16" s="2"/>
    </row>
    <row r="17" spans="1:14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C27" s="2"/>
    </row>
    <row r="28" spans="1:14">
      <c r="C28" s="2"/>
    </row>
    <row r="29" spans="1:14">
      <c r="C29" s="2"/>
    </row>
  </sheetData>
  <conditionalFormatting sqref="A2:F1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9"/>
  <sheetViews>
    <sheetView tabSelected="1" topLeftCell="A55" workbookViewId="0">
      <selection activeCell="J68" sqref="J68"/>
    </sheetView>
  </sheetViews>
  <sheetFormatPr defaultRowHeight="15.75"/>
  <cols>
    <col min="1" max="1" width="9.140625" style="39"/>
    <col min="2" max="2" width="24.28515625" style="39" customWidth="1"/>
    <col min="3" max="3" width="16.140625" style="39" customWidth="1"/>
    <col min="4" max="6" width="14.7109375" style="39" customWidth="1"/>
    <col min="7" max="16384" width="9.140625" style="39"/>
  </cols>
  <sheetData>
    <row r="1" spans="1:6" ht="35.1" customHeight="1" thickBot="1">
      <c r="A1" s="45" t="s">
        <v>20</v>
      </c>
      <c r="B1" s="46"/>
      <c r="C1" s="46"/>
      <c r="D1" s="46"/>
      <c r="E1" s="46"/>
      <c r="F1" s="47"/>
    </row>
    <row r="2" spans="1:6" ht="63.75" thickBot="1">
      <c r="A2" s="19" t="s">
        <v>6</v>
      </c>
      <c r="B2" s="20" t="s">
        <v>7</v>
      </c>
      <c r="C2" s="21" t="s">
        <v>19</v>
      </c>
      <c r="D2" s="22" t="s">
        <v>8</v>
      </c>
      <c r="E2" s="22" t="s">
        <v>9</v>
      </c>
      <c r="F2" s="23" t="s">
        <v>10</v>
      </c>
    </row>
    <row r="3" spans="1:6">
      <c r="A3" s="24" t="s">
        <v>11</v>
      </c>
      <c r="B3" s="25" t="s">
        <v>12</v>
      </c>
      <c r="C3" s="26">
        <v>5.6</v>
      </c>
      <c r="D3" s="26">
        <v>470</v>
      </c>
      <c r="E3" s="26">
        <f t="shared" ref="E3:E17" si="0">ROUND(C3*D3,2)</f>
        <v>2632</v>
      </c>
      <c r="F3" s="27">
        <f>E3*100</f>
        <v>263200</v>
      </c>
    </row>
    <row r="4" spans="1:6">
      <c r="A4" s="28"/>
      <c r="B4" s="29" t="s">
        <v>13</v>
      </c>
      <c r="C4" s="30">
        <v>9.4499999999999993</v>
      </c>
      <c r="D4" s="30">
        <v>1600</v>
      </c>
      <c r="E4" s="30">
        <f t="shared" si="0"/>
        <v>15120</v>
      </c>
      <c r="F4" s="31">
        <f t="shared" ref="F4:F17" si="1">E4*100</f>
        <v>1512000</v>
      </c>
    </row>
    <row r="5" spans="1:6" ht="16.5" thickBot="1">
      <c r="A5" s="32"/>
      <c r="B5" s="33" t="s">
        <v>14</v>
      </c>
      <c r="C5" s="34">
        <v>9.25</v>
      </c>
      <c r="D5" s="34">
        <v>900</v>
      </c>
      <c r="E5" s="34">
        <f t="shared" si="0"/>
        <v>8325</v>
      </c>
      <c r="F5" s="35">
        <f t="shared" si="1"/>
        <v>832500</v>
      </c>
    </row>
    <row r="6" spans="1:6" ht="16.5" thickBot="1">
      <c r="A6" s="40" t="s">
        <v>22</v>
      </c>
      <c r="B6" s="41"/>
      <c r="C6" s="41"/>
      <c r="D6" s="41"/>
      <c r="E6" s="42"/>
      <c r="F6" s="43">
        <f>SUM(F3:F5)</f>
        <v>2607700</v>
      </c>
    </row>
    <row r="7" spans="1:6">
      <c r="A7" s="24" t="s">
        <v>15</v>
      </c>
      <c r="B7" s="25" t="s">
        <v>12</v>
      </c>
      <c r="C7" s="26">
        <v>5.54</v>
      </c>
      <c r="D7" s="26">
        <v>350</v>
      </c>
      <c r="E7" s="26">
        <f t="shared" si="0"/>
        <v>1939</v>
      </c>
      <c r="F7" s="27">
        <f t="shared" si="1"/>
        <v>193900</v>
      </c>
    </row>
    <row r="8" spans="1:6">
      <c r="A8" s="28"/>
      <c r="B8" s="29" t="s">
        <v>13</v>
      </c>
      <c r="C8" s="30">
        <v>9.99</v>
      </c>
      <c r="D8" s="30">
        <v>600</v>
      </c>
      <c r="E8" s="30">
        <f t="shared" si="0"/>
        <v>5994</v>
      </c>
      <c r="F8" s="31">
        <f t="shared" si="1"/>
        <v>599400</v>
      </c>
    </row>
    <row r="9" spans="1:6" ht="16.5" thickBot="1">
      <c r="A9" s="32"/>
      <c r="B9" s="33" t="s">
        <v>14</v>
      </c>
      <c r="C9" s="34">
        <v>9.99</v>
      </c>
      <c r="D9" s="34">
        <v>400</v>
      </c>
      <c r="E9" s="34">
        <f t="shared" si="0"/>
        <v>3996</v>
      </c>
      <c r="F9" s="35">
        <f t="shared" si="1"/>
        <v>399600</v>
      </c>
    </row>
    <row r="10" spans="1:6" ht="16.5" thickBot="1">
      <c r="A10" s="40"/>
      <c r="B10" s="41"/>
      <c r="C10" s="41"/>
      <c r="D10" s="41"/>
      <c r="E10" s="42"/>
      <c r="F10" s="43">
        <f>SUM(F7:F9)</f>
        <v>1192900</v>
      </c>
    </row>
    <row r="11" spans="1:6">
      <c r="A11" s="24" t="s">
        <v>16</v>
      </c>
      <c r="B11" s="25" t="s">
        <v>12</v>
      </c>
      <c r="C11" s="26">
        <v>5.54</v>
      </c>
      <c r="D11" s="26">
        <v>350</v>
      </c>
      <c r="E11" s="26">
        <f t="shared" si="0"/>
        <v>1939</v>
      </c>
      <c r="F11" s="27">
        <f t="shared" si="1"/>
        <v>193900</v>
      </c>
    </row>
    <row r="12" spans="1:6">
      <c r="A12" s="28"/>
      <c r="B12" s="29" t="s">
        <v>13</v>
      </c>
      <c r="C12" s="30">
        <v>9.99</v>
      </c>
      <c r="D12" s="30">
        <v>600</v>
      </c>
      <c r="E12" s="30">
        <f t="shared" si="0"/>
        <v>5994</v>
      </c>
      <c r="F12" s="31">
        <f t="shared" si="1"/>
        <v>599400</v>
      </c>
    </row>
    <row r="13" spans="1:6" ht="16.5" thickBot="1">
      <c r="A13" s="32"/>
      <c r="B13" s="33" t="s">
        <v>14</v>
      </c>
      <c r="C13" s="34">
        <v>9.99</v>
      </c>
      <c r="D13" s="34">
        <v>400</v>
      </c>
      <c r="E13" s="34">
        <f t="shared" si="0"/>
        <v>3996</v>
      </c>
      <c r="F13" s="35">
        <f t="shared" si="1"/>
        <v>399600</v>
      </c>
    </row>
    <row r="14" spans="1:6" ht="16.5" thickBot="1">
      <c r="A14" s="40" t="s">
        <v>23</v>
      </c>
      <c r="B14" s="41"/>
      <c r="C14" s="41"/>
      <c r="D14" s="41"/>
      <c r="E14" s="42"/>
      <c r="F14" s="43">
        <f>SUM(F11:F13)</f>
        <v>1192900</v>
      </c>
    </row>
    <row r="15" spans="1:6">
      <c r="A15" s="24" t="s">
        <v>17</v>
      </c>
      <c r="B15" s="25" t="s">
        <v>12</v>
      </c>
      <c r="C15" s="26">
        <v>5.6</v>
      </c>
      <c r="D15" s="26">
        <v>80</v>
      </c>
      <c r="E15" s="26">
        <f t="shared" si="0"/>
        <v>448</v>
      </c>
      <c r="F15" s="27">
        <f t="shared" si="1"/>
        <v>44800</v>
      </c>
    </row>
    <row r="16" spans="1:6">
      <c r="A16" s="28"/>
      <c r="B16" s="29" t="s">
        <v>13</v>
      </c>
      <c r="C16" s="30">
        <v>9.99</v>
      </c>
      <c r="D16" s="30">
        <v>300</v>
      </c>
      <c r="E16" s="30">
        <f t="shared" si="0"/>
        <v>2997</v>
      </c>
      <c r="F16" s="31">
        <f t="shared" si="1"/>
        <v>299700</v>
      </c>
    </row>
    <row r="17" spans="1:6" ht="16.5" thickBot="1">
      <c r="A17" s="32"/>
      <c r="B17" s="33" t="s">
        <v>14</v>
      </c>
      <c r="C17" s="34">
        <v>9.99</v>
      </c>
      <c r="D17" s="34">
        <v>200</v>
      </c>
      <c r="E17" s="34">
        <f t="shared" si="0"/>
        <v>1998</v>
      </c>
      <c r="F17" s="35">
        <f t="shared" si="1"/>
        <v>199800</v>
      </c>
    </row>
    <row r="18" spans="1:6" ht="16.5" thickBot="1">
      <c r="A18" s="40" t="s">
        <v>24</v>
      </c>
      <c r="B18" s="41"/>
      <c r="C18" s="41"/>
      <c r="D18" s="41"/>
      <c r="E18" s="42"/>
      <c r="F18" s="44">
        <f>SUM(F15:F17)</f>
        <v>544300</v>
      </c>
    </row>
    <row r="19" spans="1:6" ht="16.5" thickBot="1">
      <c r="A19" s="36" t="s">
        <v>18</v>
      </c>
      <c r="B19" s="37"/>
      <c r="C19" s="37"/>
      <c r="D19" s="37"/>
      <c r="E19" s="37"/>
      <c r="F19" s="38">
        <f>F18+F14+F10+F6</f>
        <v>5537800</v>
      </c>
    </row>
    <row r="20" spans="1:6" ht="16.5" thickBot="1"/>
    <row r="21" spans="1:6" ht="35.1" customHeight="1" thickBot="1">
      <c r="A21" s="45" t="s">
        <v>21</v>
      </c>
      <c r="B21" s="46"/>
      <c r="C21" s="46"/>
      <c r="D21" s="46"/>
      <c r="E21" s="46"/>
      <c r="F21" s="47"/>
    </row>
    <row r="22" spans="1:6" ht="63.75" thickBot="1">
      <c r="A22" s="19" t="s">
        <v>6</v>
      </c>
      <c r="B22" s="20" t="s">
        <v>7</v>
      </c>
      <c r="C22" s="21" t="s">
        <v>19</v>
      </c>
      <c r="D22" s="22" t="s">
        <v>8</v>
      </c>
      <c r="E22" s="22" t="s">
        <v>9</v>
      </c>
      <c r="F22" s="23" t="s">
        <v>10</v>
      </c>
    </row>
    <row r="23" spans="1:6">
      <c r="A23" s="24" t="s">
        <v>11</v>
      </c>
      <c r="B23" s="25" t="s">
        <v>12</v>
      </c>
      <c r="C23" s="26">
        <v>0</v>
      </c>
      <c r="D23" s="26">
        <v>470</v>
      </c>
      <c r="E23" s="26">
        <f t="shared" ref="E23:E37" si="2">ROUND(C23*D23,2)</f>
        <v>0</v>
      </c>
      <c r="F23" s="27">
        <f>E23*100</f>
        <v>0</v>
      </c>
    </row>
    <row r="24" spans="1:6">
      <c r="A24" s="28"/>
      <c r="B24" s="29" t="s">
        <v>13</v>
      </c>
      <c r="C24" s="30">
        <v>0</v>
      </c>
      <c r="D24" s="30">
        <v>1600</v>
      </c>
      <c r="E24" s="30">
        <f t="shared" si="2"/>
        <v>0</v>
      </c>
      <c r="F24" s="31">
        <f t="shared" ref="F24:F37" si="3">E24*100</f>
        <v>0</v>
      </c>
    </row>
    <row r="25" spans="1:6" ht="16.5" thickBot="1">
      <c r="A25" s="32"/>
      <c r="B25" s="33" t="s">
        <v>14</v>
      </c>
      <c r="C25" s="34">
        <v>0</v>
      </c>
      <c r="D25" s="34">
        <v>900</v>
      </c>
      <c r="E25" s="34">
        <f t="shared" si="2"/>
        <v>0</v>
      </c>
      <c r="F25" s="35">
        <f t="shared" si="3"/>
        <v>0</v>
      </c>
    </row>
    <row r="26" spans="1:6" ht="16.5" thickBot="1">
      <c r="A26" s="40" t="s">
        <v>22</v>
      </c>
      <c r="B26" s="41"/>
      <c r="C26" s="41"/>
      <c r="D26" s="41"/>
      <c r="E26" s="42"/>
      <c r="F26" s="43">
        <f>SUM(F23:F25)</f>
        <v>0</v>
      </c>
    </row>
    <row r="27" spans="1:6">
      <c r="A27" s="24" t="s">
        <v>15</v>
      </c>
      <c r="B27" s="25" t="s">
        <v>12</v>
      </c>
      <c r="C27" s="26">
        <v>0</v>
      </c>
      <c r="D27" s="26">
        <v>350</v>
      </c>
      <c r="E27" s="26">
        <f t="shared" ref="E27:E39" si="4">ROUND(C27*D27,2)</f>
        <v>0</v>
      </c>
      <c r="F27" s="27">
        <f t="shared" ref="F27:F39" si="5">E27*100</f>
        <v>0</v>
      </c>
    </row>
    <row r="28" spans="1:6">
      <c r="A28" s="28"/>
      <c r="B28" s="29" t="s">
        <v>13</v>
      </c>
      <c r="C28" s="30">
        <v>0</v>
      </c>
      <c r="D28" s="30">
        <v>600</v>
      </c>
      <c r="E28" s="30">
        <f t="shared" si="4"/>
        <v>0</v>
      </c>
      <c r="F28" s="31">
        <f t="shared" si="5"/>
        <v>0</v>
      </c>
    </row>
    <row r="29" spans="1:6" ht="16.5" thickBot="1">
      <c r="A29" s="32"/>
      <c r="B29" s="33" t="s">
        <v>14</v>
      </c>
      <c r="C29" s="34">
        <v>0</v>
      </c>
      <c r="D29" s="34">
        <v>400</v>
      </c>
      <c r="E29" s="34">
        <f t="shared" si="4"/>
        <v>0</v>
      </c>
      <c r="F29" s="35">
        <f t="shared" si="5"/>
        <v>0</v>
      </c>
    </row>
    <row r="30" spans="1:6" ht="16.5" thickBot="1">
      <c r="A30" s="40"/>
      <c r="B30" s="41"/>
      <c r="C30" s="41"/>
      <c r="D30" s="41"/>
      <c r="E30" s="42"/>
      <c r="F30" s="43">
        <f>SUM(F27:F29)</f>
        <v>0</v>
      </c>
    </row>
    <row r="31" spans="1:6">
      <c r="A31" s="24" t="s">
        <v>16</v>
      </c>
      <c r="B31" s="25" t="s">
        <v>12</v>
      </c>
      <c r="C31" s="26">
        <v>8</v>
      </c>
      <c r="D31" s="26">
        <v>350</v>
      </c>
      <c r="E31" s="26">
        <f t="shared" ref="E31:E39" si="6">ROUND(C31*D31,2)</f>
        <v>2800</v>
      </c>
      <c r="F31" s="27">
        <f t="shared" ref="F31:F39" si="7">E31*100</f>
        <v>280000</v>
      </c>
    </row>
    <row r="32" spans="1:6">
      <c r="A32" s="28"/>
      <c r="B32" s="29" t="s">
        <v>13</v>
      </c>
      <c r="C32" s="30">
        <v>16</v>
      </c>
      <c r="D32" s="30">
        <v>600</v>
      </c>
      <c r="E32" s="30">
        <f t="shared" si="6"/>
        <v>9600</v>
      </c>
      <c r="F32" s="31">
        <f t="shared" si="7"/>
        <v>960000</v>
      </c>
    </row>
    <row r="33" spans="1:6" ht="16.5" thickBot="1">
      <c r="A33" s="32"/>
      <c r="B33" s="33" t="s">
        <v>14</v>
      </c>
      <c r="C33" s="34">
        <v>14</v>
      </c>
      <c r="D33" s="34">
        <v>400</v>
      </c>
      <c r="E33" s="34">
        <f t="shared" si="6"/>
        <v>5600</v>
      </c>
      <c r="F33" s="35">
        <f t="shared" si="7"/>
        <v>560000</v>
      </c>
    </row>
    <row r="34" spans="1:6" ht="16.5" thickBot="1">
      <c r="A34" s="40" t="s">
        <v>23</v>
      </c>
      <c r="B34" s="41"/>
      <c r="C34" s="41"/>
      <c r="D34" s="41"/>
      <c r="E34" s="42"/>
      <c r="F34" s="43">
        <f>SUM(F31:F33)</f>
        <v>1800000</v>
      </c>
    </row>
    <row r="35" spans="1:6">
      <c r="A35" s="24" t="s">
        <v>17</v>
      </c>
      <c r="B35" s="25" t="s">
        <v>12</v>
      </c>
      <c r="C35" s="26">
        <v>0</v>
      </c>
      <c r="D35" s="26">
        <v>80</v>
      </c>
      <c r="E35" s="26">
        <f t="shared" ref="E35:E39" si="8">ROUND(C35*D35,2)</f>
        <v>0</v>
      </c>
      <c r="F35" s="27">
        <f t="shared" ref="F35:F39" si="9">E35*100</f>
        <v>0</v>
      </c>
    </row>
    <row r="36" spans="1:6">
      <c r="A36" s="28"/>
      <c r="B36" s="29" t="s">
        <v>13</v>
      </c>
      <c r="C36" s="30">
        <v>0</v>
      </c>
      <c r="D36" s="30">
        <v>300</v>
      </c>
      <c r="E36" s="30">
        <f t="shared" si="8"/>
        <v>0</v>
      </c>
      <c r="F36" s="31">
        <f t="shared" si="9"/>
        <v>0</v>
      </c>
    </row>
    <row r="37" spans="1:6" ht="16.5" thickBot="1">
      <c r="A37" s="32"/>
      <c r="B37" s="33" t="s">
        <v>14</v>
      </c>
      <c r="C37" s="34">
        <v>0</v>
      </c>
      <c r="D37" s="34">
        <v>200</v>
      </c>
      <c r="E37" s="34">
        <f t="shared" si="8"/>
        <v>0</v>
      </c>
      <c r="F37" s="35">
        <f t="shared" si="9"/>
        <v>0</v>
      </c>
    </row>
    <row r="38" spans="1:6" ht="16.5" thickBot="1">
      <c r="A38" s="40" t="s">
        <v>24</v>
      </c>
      <c r="B38" s="41"/>
      <c r="C38" s="41"/>
      <c r="D38" s="41"/>
      <c r="E38" s="42"/>
      <c r="F38" s="44">
        <f>SUM(F35:F37)</f>
        <v>0</v>
      </c>
    </row>
    <row r="39" spans="1:6" ht="16.5" thickBot="1">
      <c r="A39" s="36" t="s">
        <v>18</v>
      </c>
      <c r="B39" s="37"/>
      <c r="C39" s="37"/>
      <c r="D39" s="37"/>
      <c r="E39" s="37"/>
      <c r="F39" s="38">
        <f>F38+F34+F30+F26</f>
        <v>1800000</v>
      </c>
    </row>
    <row r="40" spans="1:6" ht="16.5" thickBot="1"/>
    <row r="41" spans="1:6" ht="35.1" customHeight="1" thickBot="1">
      <c r="A41" s="45" t="s">
        <v>25</v>
      </c>
      <c r="B41" s="46"/>
      <c r="C41" s="46"/>
      <c r="D41" s="46"/>
      <c r="E41" s="46"/>
      <c r="F41" s="47"/>
    </row>
    <row r="42" spans="1:6" ht="63.75" thickBot="1">
      <c r="A42" s="19" t="s">
        <v>6</v>
      </c>
      <c r="B42" s="20" t="s">
        <v>7</v>
      </c>
      <c r="C42" s="21" t="s">
        <v>19</v>
      </c>
      <c r="D42" s="22" t="s">
        <v>8</v>
      </c>
      <c r="E42" s="22" t="s">
        <v>9</v>
      </c>
      <c r="F42" s="23" t="s">
        <v>10</v>
      </c>
    </row>
    <row r="43" spans="1:6">
      <c r="A43" s="24" t="s">
        <v>11</v>
      </c>
      <c r="B43" s="25" t="s">
        <v>12</v>
      </c>
      <c r="C43" s="26">
        <v>6.86</v>
      </c>
      <c r="D43" s="26">
        <v>470</v>
      </c>
      <c r="E43" s="26">
        <f t="shared" ref="E43:E57" si="10">ROUND(C43*D43,2)</f>
        <v>3224.2</v>
      </c>
      <c r="F43" s="27">
        <f>E43*100</f>
        <v>322420</v>
      </c>
    </row>
    <row r="44" spans="1:6">
      <c r="A44" s="28"/>
      <c r="B44" s="29" t="s">
        <v>13</v>
      </c>
      <c r="C44" s="30">
        <v>9.76</v>
      </c>
      <c r="D44" s="30">
        <v>1600</v>
      </c>
      <c r="E44" s="30">
        <f t="shared" si="10"/>
        <v>15616</v>
      </c>
      <c r="F44" s="31">
        <f t="shared" ref="F44:F57" si="11">E44*100</f>
        <v>1561600</v>
      </c>
    </row>
    <row r="45" spans="1:6" ht="16.5" thickBot="1">
      <c r="A45" s="32"/>
      <c r="B45" s="33" t="s">
        <v>14</v>
      </c>
      <c r="C45" s="34">
        <v>12.11</v>
      </c>
      <c r="D45" s="34">
        <v>900</v>
      </c>
      <c r="E45" s="34">
        <f t="shared" si="10"/>
        <v>10899</v>
      </c>
      <c r="F45" s="35">
        <f t="shared" si="11"/>
        <v>1089900</v>
      </c>
    </row>
    <row r="46" spans="1:6" ht="16.5" thickBot="1">
      <c r="A46" s="40" t="s">
        <v>22</v>
      </c>
      <c r="B46" s="41"/>
      <c r="C46" s="41"/>
      <c r="D46" s="41"/>
      <c r="E46" s="42"/>
      <c r="F46" s="43">
        <f>SUM(F43:F45)</f>
        <v>2973920</v>
      </c>
    </row>
    <row r="47" spans="1:6">
      <c r="A47" s="24" t="s">
        <v>15</v>
      </c>
      <c r="B47" s="25" t="s">
        <v>12</v>
      </c>
      <c r="C47" s="26">
        <v>7.77</v>
      </c>
      <c r="D47" s="26">
        <v>350</v>
      </c>
      <c r="E47" s="26">
        <f t="shared" ref="E47:E59" si="12">ROUND(C47*D47,2)</f>
        <v>2719.5</v>
      </c>
      <c r="F47" s="27">
        <f t="shared" ref="F47:F59" si="13">E47*100</f>
        <v>271950</v>
      </c>
    </row>
    <row r="48" spans="1:6">
      <c r="A48" s="28"/>
      <c r="B48" s="29" t="s">
        <v>13</v>
      </c>
      <c r="C48" s="30">
        <v>10.6</v>
      </c>
      <c r="D48" s="30">
        <v>600</v>
      </c>
      <c r="E48" s="30">
        <f t="shared" si="12"/>
        <v>6360</v>
      </c>
      <c r="F48" s="31">
        <f t="shared" si="13"/>
        <v>636000</v>
      </c>
    </row>
    <row r="49" spans="1:6" ht="16.5" thickBot="1">
      <c r="A49" s="32"/>
      <c r="B49" s="33" t="s">
        <v>14</v>
      </c>
      <c r="C49" s="34">
        <v>11.42</v>
      </c>
      <c r="D49" s="34">
        <v>400</v>
      </c>
      <c r="E49" s="34">
        <f t="shared" si="12"/>
        <v>4568</v>
      </c>
      <c r="F49" s="35">
        <f t="shared" si="13"/>
        <v>456800</v>
      </c>
    </row>
    <row r="50" spans="1:6" ht="16.5" thickBot="1">
      <c r="A50" s="40"/>
      <c r="B50" s="41"/>
      <c r="C50" s="41"/>
      <c r="D50" s="41"/>
      <c r="E50" s="42"/>
      <c r="F50" s="43">
        <f>SUM(F47:F49)</f>
        <v>1364750</v>
      </c>
    </row>
    <row r="51" spans="1:6">
      <c r="A51" s="24" t="s">
        <v>16</v>
      </c>
      <c r="B51" s="25" t="s">
        <v>12</v>
      </c>
      <c r="C51" s="26">
        <v>6.86</v>
      </c>
      <c r="D51" s="26">
        <v>350</v>
      </c>
      <c r="E51" s="26">
        <f t="shared" ref="E51:E59" si="14">ROUND(C51*D51,2)</f>
        <v>2401</v>
      </c>
      <c r="F51" s="27">
        <f t="shared" ref="F51:F59" si="15">E51*100</f>
        <v>240100</v>
      </c>
    </row>
    <row r="52" spans="1:6">
      <c r="A52" s="28"/>
      <c r="B52" s="29" t="s">
        <v>13</v>
      </c>
      <c r="C52" s="30">
        <v>11.2</v>
      </c>
      <c r="D52" s="30">
        <v>600</v>
      </c>
      <c r="E52" s="30">
        <f t="shared" si="14"/>
        <v>6720</v>
      </c>
      <c r="F52" s="31">
        <f t="shared" si="15"/>
        <v>672000</v>
      </c>
    </row>
    <row r="53" spans="1:6" ht="16.5" thickBot="1">
      <c r="A53" s="32"/>
      <c r="B53" s="33" t="s">
        <v>14</v>
      </c>
      <c r="C53" s="34">
        <v>11.42</v>
      </c>
      <c r="D53" s="34">
        <v>400</v>
      </c>
      <c r="E53" s="34">
        <f t="shared" si="14"/>
        <v>4568</v>
      </c>
      <c r="F53" s="35">
        <f t="shared" si="15"/>
        <v>456800</v>
      </c>
    </row>
    <row r="54" spans="1:6" ht="16.5" thickBot="1">
      <c r="A54" s="40" t="s">
        <v>23</v>
      </c>
      <c r="B54" s="41"/>
      <c r="C54" s="41"/>
      <c r="D54" s="41"/>
      <c r="E54" s="42"/>
      <c r="F54" s="43">
        <f>SUM(F51:F53)</f>
        <v>1368900</v>
      </c>
    </row>
    <row r="55" spans="1:6">
      <c r="A55" s="24" t="s">
        <v>17</v>
      </c>
      <c r="B55" s="25" t="s">
        <v>12</v>
      </c>
      <c r="C55" s="26">
        <v>6.86</v>
      </c>
      <c r="D55" s="26">
        <v>80</v>
      </c>
      <c r="E55" s="26">
        <f t="shared" ref="E55:E59" si="16">ROUND(C55*D55,2)</f>
        <v>548.79999999999995</v>
      </c>
      <c r="F55" s="27">
        <f t="shared" ref="F55:F59" si="17">E55*100</f>
        <v>54879.999999999993</v>
      </c>
    </row>
    <row r="56" spans="1:6">
      <c r="A56" s="28"/>
      <c r="B56" s="29" t="s">
        <v>13</v>
      </c>
      <c r="C56" s="30">
        <v>10.51</v>
      </c>
      <c r="D56" s="30">
        <v>300</v>
      </c>
      <c r="E56" s="30">
        <f t="shared" si="16"/>
        <v>3153</v>
      </c>
      <c r="F56" s="31">
        <f t="shared" si="17"/>
        <v>315300</v>
      </c>
    </row>
    <row r="57" spans="1:6" ht="16.5" thickBot="1">
      <c r="A57" s="32"/>
      <c r="B57" s="33" t="s">
        <v>14</v>
      </c>
      <c r="C57" s="34">
        <v>11.42</v>
      </c>
      <c r="D57" s="34">
        <v>200</v>
      </c>
      <c r="E57" s="34">
        <f t="shared" si="16"/>
        <v>2284</v>
      </c>
      <c r="F57" s="35">
        <f t="shared" si="17"/>
        <v>228400</v>
      </c>
    </row>
    <row r="58" spans="1:6" ht="16.5" thickBot="1">
      <c r="A58" s="40" t="s">
        <v>24</v>
      </c>
      <c r="B58" s="41"/>
      <c r="C58" s="41"/>
      <c r="D58" s="41"/>
      <c r="E58" s="42"/>
      <c r="F58" s="44">
        <f>SUM(F55:F57)</f>
        <v>598580</v>
      </c>
    </row>
    <row r="59" spans="1:6" ht="16.5" thickBot="1">
      <c r="A59" s="36" t="s">
        <v>18</v>
      </c>
      <c r="B59" s="37"/>
      <c r="C59" s="37"/>
      <c r="D59" s="37"/>
      <c r="E59" s="37"/>
      <c r="F59" s="38">
        <f>F58+F54+F50+F46</f>
        <v>6306150</v>
      </c>
    </row>
    <row r="60" spans="1:6" ht="16.5" thickBot="1"/>
    <row r="61" spans="1:6" ht="35.1" customHeight="1" thickBot="1">
      <c r="A61" s="45" t="s">
        <v>26</v>
      </c>
      <c r="B61" s="46"/>
      <c r="C61" s="46"/>
      <c r="D61" s="46"/>
      <c r="E61" s="46"/>
      <c r="F61" s="47"/>
    </row>
    <row r="62" spans="1:6" ht="63.75" thickBot="1">
      <c r="A62" s="19" t="s">
        <v>6</v>
      </c>
      <c r="B62" s="20" t="s">
        <v>7</v>
      </c>
      <c r="C62" s="21" t="s">
        <v>19</v>
      </c>
      <c r="D62" s="22" t="s">
        <v>8</v>
      </c>
      <c r="E62" s="22" t="s">
        <v>9</v>
      </c>
      <c r="F62" s="23" t="s">
        <v>10</v>
      </c>
    </row>
    <row r="63" spans="1:6">
      <c r="A63" s="24" t="s">
        <v>11</v>
      </c>
      <c r="B63" s="25" t="s">
        <v>12</v>
      </c>
      <c r="C63" s="26">
        <v>4.9800000000000004</v>
      </c>
      <c r="D63" s="26">
        <v>470</v>
      </c>
      <c r="E63" s="26">
        <f t="shared" ref="E63:E77" si="18">ROUND(C63*D63,2)</f>
        <v>2340.6</v>
      </c>
      <c r="F63" s="27">
        <f>E63*100</f>
        <v>234060</v>
      </c>
    </row>
    <row r="64" spans="1:6">
      <c r="A64" s="28"/>
      <c r="B64" s="29" t="s">
        <v>13</v>
      </c>
      <c r="C64" s="30">
        <v>10.96</v>
      </c>
      <c r="D64" s="30">
        <v>1600</v>
      </c>
      <c r="E64" s="30">
        <f t="shared" si="18"/>
        <v>17536</v>
      </c>
      <c r="F64" s="31">
        <f t="shared" ref="F64:F77" si="19">E64*100</f>
        <v>1753600</v>
      </c>
    </row>
    <row r="65" spans="1:6" ht="16.5" thickBot="1">
      <c r="A65" s="32"/>
      <c r="B65" s="33" t="s">
        <v>14</v>
      </c>
      <c r="C65" s="34">
        <v>10.25</v>
      </c>
      <c r="D65" s="34">
        <v>900</v>
      </c>
      <c r="E65" s="34">
        <f t="shared" si="18"/>
        <v>9225</v>
      </c>
      <c r="F65" s="35">
        <f t="shared" si="19"/>
        <v>922500</v>
      </c>
    </row>
    <row r="66" spans="1:6" ht="16.5" thickBot="1">
      <c r="A66" s="40" t="s">
        <v>22</v>
      </c>
      <c r="B66" s="41"/>
      <c r="C66" s="41"/>
      <c r="D66" s="41"/>
      <c r="E66" s="42"/>
      <c r="F66" s="43">
        <f>SUM(F63:F65)</f>
        <v>2910160</v>
      </c>
    </row>
    <row r="67" spans="1:6">
      <c r="A67" s="24" t="s">
        <v>15</v>
      </c>
      <c r="B67" s="25" t="s">
        <v>12</v>
      </c>
      <c r="C67" s="26">
        <v>0</v>
      </c>
      <c r="D67" s="26">
        <v>350</v>
      </c>
      <c r="E67" s="26">
        <f t="shared" ref="E67:E79" si="20">ROUND(C67*D67,2)</f>
        <v>0</v>
      </c>
      <c r="F67" s="27">
        <f t="shared" ref="F67:F79" si="21">E67*100</f>
        <v>0</v>
      </c>
    </row>
    <row r="68" spans="1:6">
      <c r="A68" s="28"/>
      <c r="B68" s="29" t="s">
        <v>13</v>
      </c>
      <c r="C68" s="30">
        <v>0</v>
      </c>
      <c r="D68" s="30">
        <v>600</v>
      </c>
      <c r="E68" s="30">
        <f t="shared" si="20"/>
        <v>0</v>
      </c>
      <c r="F68" s="31">
        <f t="shared" si="21"/>
        <v>0</v>
      </c>
    </row>
    <row r="69" spans="1:6" ht="16.5" thickBot="1">
      <c r="A69" s="32"/>
      <c r="B69" s="33" t="s">
        <v>14</v>
      </c>
      <c r="C69" s="34">
        <v>0</v>
      </c>
      <c r="D69" s="34">
        <v>400</v>
      </c>
      <c r="E69" s="34">
        <f t="shared" si="20"/>
        <v>0</v>
      </c>
      <c r="F69" s="35">
        <f t="shared" si="21"/>
        <v>0</v>
      </c>
    </row>
    <row r="70" spans="1:6" ht="16.5" thickBot="1">
      <c r="A70" s="40"/>
      <c r="B70" s="41"/>
      <c r="C70" s="41"/>
      <c r="D70" s="41"/>
      <c r="E70" s="42"/>
      <c r="F70" s="43">
        <f>SUM(F67:F69)</f>
        <v>0</v>
      </c>
    </row>
    <row r="71" spans="1:6">
      <c r="A71" s="24" t="s">
        <v>16</v>
      </c>
      <c r="B71" s="25" t="s">
        <v>12</v>
      </c>
      <c r="C71" s="26">
        <v>0</v>
      </c>
      <c r="D71" s="26">
        <v>350</v>
      </c>
      <c r="E71" s="26">
        <f t="shared" ref="E71:E79" si="22">ROUND(C71*D71,2)</f>
        <v>0</v>
      </c>
      <c r="F71" s="27">
        <f t="shared" ref="F71:F79" si="23">E71*100</f>
        <v>0</v>
      </c>
    </row>
    <row r="72" spans="1:6">
      <c r="A72" s="28"/>
      <c r="B72" s="29" t="s">
        <v>13</v>
      </c>
      <c r="C72" s="30">
        <v>0</v>
      </c>
      <c r="D72" s="30">
        <v>600</v>
      </c>
      <c r="E72" s="30">
        <f t="shared" si="22"/>
        <v>0</v>
      </c>
      <c r="F72" s="31">
        <f t="shared" si="23"/>
        <v>0</v>
      </c>
    </row>
    <row r="73" spans="1:6" ht="16.5" thickBot="1">
      <c r="A73" s="32"/>
      <c r="B73" s="33" t="s">
        <v>14</v>
      </c>
      <c r="C73" s="34">
        <v>0</v>
      </c>
      <c r="D73" s="34">
        <v>400</v>
      </c>
      <c r="E73" s="34">
        <f t="shared" si="22"/>
        <v>0</v>
      </c>
      <c r="F73" s="35">
        <f t="shared" si="23"/>
        <v>0</v>
      </c>
    </row>
    <row r="74" spans="1:6" ht="16.5" thickBot="1">
      <c r="A74" s="40" t="s">
        <v>23</v>
      </c>
      <c r="B74" s="41"/>
      <c r="C74" s="41"/>
      <c r="D74" s="41"/>
      <c r="E74" s="42"/>
      <c r="F74" s="43">
        <f>SUM(F71:F73)</f>
        <v>0</v>
      </c>
    </row>
    <row r="75" spans="1:6">
      <c r="A75" s="24" t="s">
        <v>17</v>
      </c>
      <c r="B75" s="25" t="s">
        <v>12</v>
      </c>
      <c r="C75" s="26">
        <v>0</v>
      </c>
      <c r="D75" s="26">
        <v>80</v>
      </c>
      <c r="E75" s="26">
        <f t="shared" ref="E75:E79" si="24">ROUND(C75*D75,2)</f>
        <v>0</v>
      </c>
      <c r="F75" s="27">
        <f t="shared" ref="F75:F79" si="25">E75*100</f>
        <v>0</v>
      </c>
    </row>
    <row r="76" spans="1:6">
      <c r="A76" s="28"/>
      <c r="B76" s="29" t="s">
        <v>13</v>
      </c>
      <c r="C76" s="30">
        <v>0</v>
      </c>
      <c r="D76" s="30">
        <v>300</v>
      </c>
      <c r="E76" s="30">
        <f t="shared" si="24"/>
        <v>0</v>
      </c>
      <c r="F76" s="31">
        <f t="shared" si="25"/>
        <v>0</v>
      </c>
    </row>
    <row r="77" spans="1:6" ht="16.5" thickBot="1">
      <c r="A77" s="32"/>
      <c r="B77" s="33" t="s">
        <v>14</v>
      </c>
      <c r="C77" s="34">
        <v>0</v>
      </c>
      <c r="D77" s="34">
        <v>200</v>
      </c>
      <c r="E77" s="34">
        <f t="shared" si="24"/>
        <v>0</v>
      </c>
      <c r="F77" s="35">
        <f t="shared" si="25"/>
        <v>0</v>
      </c>
    </row>
    <row r="78" spans="1:6" ht="16.5" thickBot="1">
      <c r="A78" s="40" t="s">
        <v>24</v>
      </c>
      <c r="B78" s="41"/>
      <c r="C78" s="41"/>
      <c r="D78" s="41"/>
      <c r="E78" s="42"/>
      <c r="F78" s="44">
        <f>SUM(F75:F77)</f>
        <v>0</v>
      </c>
    </row>
    <row r="79" spans="1:6" ht="16.5" thickBot="1">
      <c r="A79" s="36" t="s">
        <v>18</v>
      </c>
      <c r="B79" s="37"/>
      <c r="C79" s="37"/>
      <c r="D79" s="37"/>
      <c r="E79" s="37"/>
      <c r="F79" s="38">
        <f>F78+F74+F70+F66</f>
        <v>2910160</v>
      </c>
    </row>
    <row r="80" spans="1:6" ht="16.5" thickBot="1"/>
    <row r="81" spans="1:6" ht="35.1" customHeight="1" thickBot="1">
      <c r="A81" s="45" t="s">
        <v>27</v>
      </c>
      <c r="B81" s="46"/>
      <c r="C81" s="46"/>
      <c r="D81" s="46"/>
      <c r="E81" s="46"/>
      <c r="F81" s="47"/>
    </row>
    <row r="82" spans="1:6" ht="63.75" thickBot="1">
      <c r="A82" s="19" t="s">
        <v>6</v>
      </c>
      <c r="B82" s="20" t="s">
        <v>7</v>
      </c>
      <c r="C82" s="21" t="s">
        <v>19</v>
      </c>
      <c r="D82" s="22" t="s">
        <v>8</v>
      </c>
      <c r="E82" s="22" t="s">
        <v>9</v>
      </c>
      <c r="F82" s="23" t="s">
        <v>10</v>
      </c>
    </row>
    <row r="83" spans="1:6">
      <c r="A83" s="24" t="s">
        <v>11</v>
      </c>
      <c r="B83" s="25" t="s">
        <v>12</v>
      </c>
      <c r="C83" s="26">
        <v>0</v>
      </c>
      <c r="D83" s="26">
        <v>470</v>
      </c>
      <c r="E83" s="26">
        <f t="shared" ref="E83:E97" si="26">ROUND(C83*D83,2)</f>
        <v>0</v>
      </c>
      <c r="F83" s="27">
        <f>E83*100</f>
        <v>0</v>
      </c>
    </row>
    <row r="84" spans="1:6">
      <c r="A84" s="28"/>
      <c r="B84" s="29" t="s">
        <v>13</v>
      </c>
      <c r="C84" s="30">
        <v>0</v>
      </c>
      <c r="D84" s="30">
        <v>1600</v>
      </c>
      <c r="E84" s="30">
        <f t="shared" si="26"/>
        <v>0</v>
      </c>
      <c r="F84" s="31">
        <f t="shared" ref="F84:F97" si="27">E84*100</f>
        <v>0</v>
      </c>
    </row>
    <row r="85" spans="1:6" ht="16.5" thickBot="1">
      <c r="A85" s="32"/>
      <c r="B85" s="33" t="s">
        <v>14</v>
      </c>
      <c r="C85" s="34">
        <v>0</v>
      </c>
      <c r="D85" s="34">
        <v>900</v>
      </c>
      <c r="E85" s="34">
        <f t="shared" si="26"/>
        <v>0</v>
      </c>
      <c r="F85" s="35">
        <f t="shared" si="27"/>
        <v>0</v>
      </c>
    </row>
    <row r="86" spans="1:6" ht="16.5" thickBot="1">
      <c r="A86" s="40" t="s">
        <v>22</v>
      </c>
      <c r="B86" s="41"/>
      <c r="C86" s="41"/>
      <c r="D86" s="41"/>
      <c r="E86" s="42"/>
      <c r="F86" s="43">
        <f>SUM(F83:F85)</f>
        <v>0</v>
      </c>
    </row>
    <row r="87" spans="1:6">
      <c r="A87" s="24" t="s">
        <v>15</v>
      </c>
      <c r="B87" s="25" t="s">
        <v>12</v>
      </c>
      <c r="C87" s="26">
        <v>0</v>
      </c>
      <c r="D87" s="26">
        <v>350</v>
      </c>
      <c r="E87" s="26">
        <f t="shared" ref="E87:E99" si="28">ROUND(C87*D87,2)</f>
        <v>0</v>
      </c>
      <c r="F87" s="27">
        <f t="shared" ref="F87:F99" si="29">E87*100</f>
        <v>0</v>
      </c>
    </row>
    <row r="88" spans="1:6">
      <c r="A88" s="28"/>
      <c r="B88" s="29" t="s">
        <v>13</v>
      </c>
      <c r="C88" s="30">
        <v>0</v>
      </c>
      <c r="D88" s="30">
        <v>600</v>
      </c>
      <c r="E88" s="30">
        <f t="shared" si="28"/>
        <v>0</v>
      </c>
      <c r="F88" s="31">
        <f t="shared" si="29"/>
        <v>0</v>
      </c>
    </row>
    <row r="89" spans="1:6" ht="16.5" thickBot="1">
      <c r="A89" s="32"/>
      <c r="B89" s="33" t="s">
        <v>14</v>
      </c>
      <c r="C89" s="34">
        <v>0</v>
      </c>
      <c r="D89" s="34">
        <v>400</v>
      </c>
      <c r="E89" s="34">
        <f t="shared" si="28"/>
        <v>0</v>
      </c>
      <c r="F89" s="35">
        <f t="shared" si="29"/>
        <v>0</v>
      </c>
    </row>
    <row r="90" spans="1:6" ht="16.5" thickBot="1">
      <c r="A90" s="40"/>
      <c r="B90" s="41"/>
      <c r="C90" s="41"/>
      <c r="D90" s="41"/>
      <c r="E90" s="42"/>
      <c r="F90" s="43">
        <f>SUM(F87:F89)</f>
        <v>0</v>
      </c>
    </row>
    <row r="91" spans="1:6">
      <c r="A91" s="24" t="s">
        <v>16</v>
      </c>
      <c r="B91" s="25" t="s">
        <v>12</v>
      </c>
      <c r="C91" s="26">
        <v>5.5</v>
      </c>
      <c r="D91" s="26">
        <v>350</v>
      </c>
      <c r="E91" s="26">
        <f t="shared" ref="E91:E99" si="30">ROUND(C91*D91,2)</f>
        <v>1925</v>
      </c>
      <c r="F91" s="27">
        <f t="shared" ref="F91:F99" si="31">E91*100</f>
        <v>192500</v>
      </c>
    </row>
    <row r="92" spans="1:6">
      <c r="A92" s="28"/>
      <c r="B92" s="29" t="s">
        <v>13</v>
      </c>
      <c r="C92" s="30">
        <v>12.5</v>
      </c>
      <c r="D92" s="30">
        <v>600</v>
      </c>
      <c r="E92" s="30">
        <f t="shared" si="30"/>
        <v>7500</v>
      </c>
      <c r="F92" s="31">
        <f t="shared" si="31"/>
        <v>750000</v>
      </c>
    </row>
    <row r="93" spans="1:6" ht="16.5" thickBot="1">
      <c r="A93" s="32"/>
      <c r="B93" s="33" t="s">
        <v>14</v>
      </c>
      <c r="C93" s="34">
        <v>12.5</v>
      </c>
      <c r="D93" s="34">
        <v>400</v>
      </c>
      <c r="E93" s="34">
        <f t="shared" si="30"/>
        <v>5000</v>
      </c>
      <c r="F93" s="35">
        <f t="shared" si="31"/>
        <v>500000</v>
      </c>
    </row>
    <row r="94" spans="1:6" ht="16.5" thickBot="1">
      <c r="A94" s="40" t="s">
        <v>23</v>
      </c>
      <c r="B94" s="41"/>
      <c r="C94" s="41"/>
      <c r="D94" s="41"/>
      <c r="E94" s="42"/>
      <c r="F94" s="43">
        <f>SUM(F91:F93)</f>
        <v>1442500</v>
      </c>
    </row>
    <row r="95" spans="1:6">
      <c r="A95" s="24" t="s">
        <v>17</v>
      </c>
      <c r="B95" s="25" t="s">
        <v>12</v>
      </c>
      <c r="C95" s="26">
        <v>0</v>
      </c>
      <c r="D95" s="26">
        <v>80</v>
      </c>
      <c r="E95" s="26">
        <f t="shared" ref="E95:E99" si="32">ROUND(C95*D95,2)</f>
        <v>0</v>
      </c>
      <c r="F95" s="27">
        <f t="shared" ref="F95:F99" si="33">E95*100</f>
        <v>0</v>
      </c>
    </row>
    <row r="96" spans="1:6">
      <c r="A96" s="28"/>
      <c r="B96" s="29" t="s">
        <v>13</v>
      </c>
      <c r="C96" s="30">
        <v>0</v>
      </c>
      <c r="D96" s="30">
        <v>300</v>
      </c>
      <c r="E96" s="30">
        <f t="shared" si="32"/>
        <v>0</v>
      </c>
      <c r="F96" s="31">
        <f t="shared" si="33"/>
        <v>0</v>
      </c>
    </row>
    <row r="97" spans="1:6" ht="16.5" thickBot="1">
      <c r="A97" s="32"/>
      <c r="B97" s="33" t="s">
        <v>14</v>
      </c>
      <c r="C97" s="34">
        <v>0</v>
      </c>
      <c r="D97" s="34">
        <v>200</v>
      </c>
      <c r="E97" s="34">
        <f t="shared" si="32"/>
        <v>0</v>
      </c>
      <c r="F97" s="35">
        <f t="shared" si="33"/>
        <v>0</v>
      </c>
    </row>
    <row r="98" spans="1:6" ht="16.5" thickBot="1">
      <c r="A98" s="40" t="s">
        <v>24</v>
      </c>
      <c r="B98" s="41"/>
      <c r="C98" s="41"/>
      <c r="D98" s="41"/>
      <c r="E98" s="42"/>
      <c r="F98" s="44">
        <f>SUM(F95:F97)</f>
        <v>0</v>
      </c>
    </row>
    <row r="99" spans="1:6" ht="16.5" thickBot="1">
      <c r="A99" s="36" t="s">
        <v>18</v>
      </c>
      <c r="B99" s="37"/>
      <c r="C99" s="37"/>
      <c r="D99" s="37"/>
      <c r="E99" s="37"/>
      <c r="F99" s="38">
        <f>F98+F94+F90+F86</f>
        <v>1442500</v>
      </c>
    </row>
    <row r="100" spans="1:6" ht="16.5" thickBot="1"/>
    <row r="101" spans="1:6" ht="35.1" customHeight="1" thickBot="1">
      <c r="A101" s="45" t="s">
        <v>28</v>
      </c>
      <c r="B101" s="46"/>
      <c r="C101" s="46"/>
      <c r="D101" s="46"/>
      <c r="E101" s="46"/>
      <c r="F101" s="47"/>
    </row>
    <row r="102" spans="1:6" ht="63.75" thickBot="1">
      <c r="A102" s="19" t="s">
        <v>6</v>
      </c>
      <c r="B102" s="20" t="s">
        <v>7</v>
      </c>
      <c r="C102" s="21" t="s">
        <v>19</v>
      </c>
      <c r="D102" s="22" t="s">
        <v>8</v>
      </c>
      <c r="E102" s="22" t="s">
        <v>9</v>
      </c>
      <c r="F102" s="23" t="s">
        <v>10</v>
      </c>
    </row>
    <row r="103" spans="1:6">
      <c r="A103" s="24" t="s">
        <v>11</v>
      </c>
      <c r="B103" s="25" t="s">
        <v>12</v>
      </c>
      <c r="C103" s="26">
        <v>5.54</v>
      </c>
      <c r="D103" s="26">
        <v>470</v>
      </c>
      <c r="E103" s="26">
        <f t="shared" ref="E103:E117" si="34">ROUND(C103*D103,2)</f>
        <v>2603.8000000000002</v>
      </c>
      <c r="F103" s="27">
        <f>E103*100</f>
        <v>260380.00000000003</v>
      </c>
    </row>
    <row r="104" spans="1:6">
      <c r="A104" s="28"/>
      <c r="B104" s="29" t="s">
        <v>13</v>
      </c>
      <c r="C104" s="30">
        <v>9.39</v>
      </c>
      <c r="D104" s="30">
        <v>1600</v>
      </c>
      <c r="E104" s="30">
        <f t="shared" si="34"/>
        <v>15024</v>
      </c>
      <c r="F104" s="31">
        <f t="shared" ref="F104:F117" si="35">E104*100</f>
        <v>1502400</v>
      </c>
    </row>
    <row r="105" spans="1:6" ht="16.5" thickBot="1">
      <c r="A105" s="32"/>
      <c r="B105" s="33" t="s">
        <v>14</v>
      </c>
      <c r="C105" s="34">
        <v>9.18</v>
      </c>
      <c r="D105" s="34">
        <v>900</v>
      </c>
      <c r="E105" s="34">
        <f t="shared" si="34"/>
        <v>8262</v>
      </c>
      <c r="F105" s="35">
        <f t="shared" si="35"/>
        <v>826200</v>
      </c>
    </row>
    <row r="106" spans="1:6" ht="16.5" thickBot="1">
      <c r="A106" s="40" t="s">
        <v>22</v>
      </c>
      <c r="B106" s="41"/>
      <c r="C106" s="41"/>
      <c r="D106" s="41"/>
      <c r="E106" s="42"/>
      <c r="F106" s="43">
        <f>SUM(F103:F105)</f>
        <v>2588980</v>
      </c>
    </row>
    <row r="107" spans="1:6">
      <c r="A107" s="24" t="s">
        <v>15</v>
      </c>
      <c r="B107" s="25" t="s">
        <v>12</v>
      </c>
      <c r="C107" s="26">
        <v>5.7</v>
      </c>
      <c r="D107" s="26">
        <v>350</v>
      </c>
      <c r="E107" s="26">
        <f t="shared" ref="E107:E119" si="36">ROUND(C107*D107,2)</f>
        <v>1995</v>
      </c>
      <c r="F107" s="27">
        <f t="shared" ref="F107:F119" si="37">E107*100</f>
        <v>199500</v>
      </c>
    </row>
    <row r="108" spans="1:6">
      <c r="A108" s="28"/>
      <c r="B108" s="29" t="s">
        <v>13</v>
      </c>
      <c r="C108" s="30">
        <v>10.050000000000001</v>
      </c>
      <c r="D108" s="30">
        <v>600</v>
      </c>
      <c r="E108" s="30">
        <f t="shared" si="36"/>
        <v>6030</v>
      </c>
      <c r="F108" s="31">
        <f t="shared" si="37"/>
        <v>603000</v>
      </c>
    </row>
    <row r="109" spans="1:6" ht="16.5" thickBot="1">
      <c r="A109" s="32"/>
      <c r="B109" s="33" t="s">
        <v>14</v>
      </c>
      <c r="C109" s="34">
        <v>10.050000000000001</v>
      </c>
      <c r="D109" s="34">
        <v>400</v>
      </c>
      <c r="E109" s="34">
        <f t="shared" si="36"/>
        <v>4020</v>
      </c>
      <c r="F109" s="35">
        <f t="shared" si="37"/>
        <v>402000</v>
      </c>
    </row>
    <row r="110" spans="1:6" ht="16.5" thickBot="1">
      <c r="A110" s="40"/>
      <c r="B110" s="41"/>
      <c r="C110" s="41"/>
      <c r="D110" s="41"/>
      <c r="E110" s="42"/>
      <c r="F110" s="43">
        <f>SUM(F107:F109)</f>
        <v>1204500</v>
      </c>
    </row>
    <row r="111" spans="1:6">
      <c r="A111" s="24" t="s">
        <v>16</v>
      </c>
      <c r="B111" s="25" t="s">
        <v>12</v>
      </c>
      <c r="C111" s="26">
        <v>5.7</v>
      </c>
      <c r="D111" s="26">
        <v>350</v>
      </c>
      <c r="E111" s="26">
        <f t="shared" ref="E111:E119" si="38">ROUND(C111*D111,2)</f>
        <v>1995</v>
      </c>
      <c r="F111" s="27">
        <f t="shared" ref="F111:F119" si="39">E111*100</f>
        <v>199500</v>
      </c>
    </row>
    <row r="112" spans="1:6">
      <c r="A112" s="28"/>
      <c r="B112" s="29" t="s">
        <v>13</v>
      </c>
      <c r="C112" s="30">
        <v>10.050000000000001</v>
      </c>
      <c r="D112" s="30">
        <v>600</v>
      </c>
      <c r="E112" s="30">
        <f t="shared" si="38"/>
        <v>6030</v>
      </c>
      <c r="F112" s="31">
        <f t="shared" si="39"/>
        <v>603000</v>
      </c>
    </row>
    <row r="113" spans="1:6" ht="16.5" thickBot="1">
      <c r="A113" s="32"/>
      <c r="B113" s="33" t="s">
        <v>14</v>
      </c>
      <c r="C113" s="34">
        <v>10.050000000000001</v>
      </c>
      <c r="D113" s="34">
        <v>400</v>
      </c>
      <c r="E113" s="34">
        <f t="shared" si="38"/>
        <v>4020</v>
      </c>
      <c r="F113" s="35">
        <f t="shared" si="39"/>
        <v>402000</v>
      </c>
    </row>
    <row r="114" spans="1:6" ht="16.5" thickBot="1">
      <c r="A114" s="40" t="s">
        <v>23</v>
      </c>
      <c r="B114" s="41"/>
      <c r="C114" s="41"/>
      <c r="D114" s="41"/>
      <c r="E114" s="42"/>
      <c r="F114" s="43">
        <f>SUM(F111:F113)</f>
        <v>1204500</v>
      </c>
    </row>
    <row r="115" spans="1:6">
      <c r="A115" s="24" t="s">
        <v>17</v>
      </c>
      <c r="B115" s="25" t="s">
        <v>12</v>
      </c>
      <c r="C115" s="26">
        <v>5.7</v>
      </c>
      <c r="D115" s="26">
        <v>80</v>
      </c>
      <c r="E115" s="26">
        <f t="shared" ref="E115:E119" si="40">ROUND(C115*D115,2)</f>
        <v>456</v>
      </c>
      <c r="F115" s="27">
        <f t="shared" ref="F115:F119" si="41">E115*100</f>
        <v>45600</v>
      </c>
    </row>
    <row r="116" spans="1:6">
      <c r="A116" s="28"/>
      <c r="B116" s="29" t="s">
        <v>13</v>
      </c>
      <c r="C116" s="30">
        <v>10.050000000000001</v>
      </c>
      <c r="D116" s="30">
        <v>300</v>
      </c>
      <c r="E116" s="30">
        <f t="shared" si="40"/>
        <v>3015</v>
      </c>
      <c r="F116" s="31">
        <f t="shared" si="41"/>
        <v>301500</v>
      </c>
    </row>
    <row r="117" spans="1:6" ht="16.5" thickBot="1">
      <c r="A117" s="32"/>
      <c r="B117" s="33" t="s">
        <v>14</v>
      </c>
      <c r="C117" s="34">
        <v>10.050000000000001</v>
      </c>
      <c r="D117" s="34">
        <v>200</v>
      </c>
      <c r="E117" s="34">
        <f t="shared" si="40"/>
        <v>2010</v>
      </c>
      <c r="F117" s="35">
        <f t="shared" si="41"/>
        <v>201000</v>
      </c>
    </row>
    <row r="118" spans="1:6" ht="16.5" thickBot="1">
      <c r="A118" s="40" t="s">
        <v>24</v>
      </c>
      <c r="B118" s="41"/>
      <c r="C118" s="41"/>
      <c r="D118" s="41"/>
      <c r="E118" s="42"/>
      <c r="F118" s="44">
        <f>SUM(F115:F117)</f>
        <v>548100</v>
      </c>
    </row>
    <row r="119" spans="1:6" ht="16.5" thickBot="1">
      <c r="A119" s="36" t="s">
        <v>18</v>
      </c>
      <c r="B119" s="37"/>
      <c r="C119" s="37"/>
      <c r="D119" s="37"/>
      <c r="E119" s="37"/>
      <c r="F119" s="38">
        <f>F118+F114+F110+F106</f>
        <v>5546080</v>
      </c>
    </row>
  </sheetData>
  <mergeCells count="60">
    <mergeCell ref="A118:E118"/>
    <mergeCell ref="A119:E119"/>
    <mergeCell ref="A106:E106"/>
    <mergeCell ref="A107:A109"/>
    <mergeCell ref="A110:E110"/>
    <mergeCell ref="A111:A113"/>
    <mergeCell ref="A114:E114"/>
    <mergeCell ref="A115:A117"/>
    <mergeCell ref="A94:E94"/>
    <mergeCell ref="A95:A97"/>
    <mergeCell ref="A98:E98"/>
    <mergeCell ref="A99:E99"/>
    <mergeCell ref="A101:F101"/>
    <mergeCell ref="A103:A105"/>
    <mergeCell ref="A81:F81"/>
    <mergeCell ref="A83:A85"/>
    <mergeCell ref="A86:E86"/>
    <mergeCell ref="A87:A89"/>
    <mergeCell ref="A90:E90"/>
    <mergeCell ref="A91:A93"/>
    <mergeCell ref="A70:E70"/>
    <mergeCell ref="A71:A73"/>
    <mergeCell ref="A74:E74"/>
    <mergeCell ref="A75:A77"/>
    <mergeCell ref="A78:E78"/>
    <mergeCell ref="A79:E79"/>
    <mergeCell ref="A58:E58"/>
    <mergeCell ref="A59:E59"/>
    <mergeCell ref="A61:F61"/>
    <mergeCell ref="A63:A65"/>
    <mergeCell ref="A66:E66"/>
    <mergeCell ref="A67:A69"/>
    <mergeCell ref="A46:E46"/>
    <mergeCell ref="A47:A49"/>
    <mergeCell ref="A50:E50"/>
    <mergeCell ref="A51:A53"/>
    <mergeCell ref="A54:E54"/>
    <mergeCell ref="A55:A57"/>
    <mergeCell ref="A34:E34"/>
    <mergeCell ref="A35:A37"/>
    <mergeCell ref="A38:E38"/>
    <mergeCell ref="A39:E39"/>
    <mergeCell ref="A41:F41"/>
    <mergeCell ref="A43:A45"/>
    <mergeCell ref="A21:F21"/>
    <mergeCell ref="A23:A25"/>
    <mergeCell ref="A26:E26"/>
    <mergeCell ref="A27:A29"/>
    <mergeCell ref="A30:E30"/>
    <mergeCell ref="A31:A33"/>
    <mergeCell ref="A3:A5"/>
    <mergeCell ref="A7:A9"/>
    <mergeCell ref="A11:A13"/>
    <mergeCell ref="A15:A17"/>
    <mergeCell ref="A19:E19"/>
    <mergeCell ref="A1:F1"/>
    <mergeCell ref="A6:E6"/>
    <mergeCell ref="A10:E10"/>
    <mergeCell ref="A14:E14"/>
    <mergeCell ref="A18:E18"/>
  </mergeCells>
  <pageMargins left="0.51181102362204722" right="0.51181102362204722" top="0.78740157480314965" bottom="0.42" header="0.31496062992125984" footer="0.31496062992125984"/>
  <pageSetup paperSize="9" scale="98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CPLPU-ACER</cp:lastModifiedBy>
  <cp:lastPrinted>2017-11-20T13:58:06Z</cp:lastPrinted>
  <dcterms:created xsi:type="dcterms:W3CDTF">2017-11-19T14:47:14Z</dcterms:created>
  <dcterms:modified xsi:type="dcterms:W3CDTF">2017-11-20T14:28:51Z</dcterms:modified>
</cp:coreProperties>
</file>