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9735" tabRatio="834" activeTab="1"/>
  </bookViews>
  <sheets>
    <sheet name="PLANILHA" sheetId="16" r:id="rId1"/>
    <sheet name="EM BRANCO" sheetId="17" r:id="rId2"/>
  </sheets>
  <definedNames>
    <definedName name="_xlnm.Print_Area" localSheetId="1">'EM BRANCO'!$A$1:$F$57</definedName>
    <definedName name="_xlnm.Print_Area" localSheetId="0">PLANILHA!$A$1:$F$57</definedName>
  </definedNames>
  <calcPr calcId="125725"/>
</workbook>
</file>

<file path=xl/calcChain.xml><?xml version="1.0" encoding="utf-8"?>
<calcChain xmlns="http://schemas.openxmlformats.org/spreadsheetml/2006/main">
  <c r="F54" i="16"/>
  <c r="F53"/>
  <c r="F52"/>
  <c r="F51"/>
  <c r="F50"/>
  <c r="F49"/>
  <c r="F48"/>
  <c r="F47"/>
  <c r="F46"/>
  <c r="F42"/>
  <c r="F41"/>
  <c r="F40"/>
  <c r="F39"/>
  <c r="F38"/>
  <c r="F37"/>
  <c r="F36"/>
  <c r="F35"/>
  <c r="F34"/>
  <c r="F22"/>
  <c r="F30"/>
  <c r="F29"/>
  <c r="F28"/>
  <c r="F27"/>
  <c r="F26"/>
  <c r="F25"/>
  <c r="F24"/>
  <c r="F23"/>
  <c r="F11"/>
  <c r="F12"/>
  <c r="F13"/>
  <c r="F14"/>
  <c r="F15"/>
  <c r="F16"/>
  <c r="F17"/>
  <c r="F18"/>
  <c r="F10"/>
  <c r="F55" l="1"/>
  <c r="F31"/>
  <c r="F19"/>
  <c r="F43"/>
  <c r="F57" l="1"/>
</calcChain>
</file>

<file path=xl/sharedStrings.xml><?xml version="1.0" encoding="utf-8"?>
<sst xmlns="http://schemas.openxmlformats.org/spreadsheetml/2006/main" count="254" uniqueCount="67">
  <si>
    <t>ITEM</t>
  </si>
  <si>
    <t>QUANT.</t>
  </si>
  <si>
    <t>VALOR TOTAL ANUAL</t>
  </si>
  <si>
    <t>ASSINATURA MENSAL DE ACESSO DIGITAL 30 CANAIS</t>
  </si>
  <si>
    <t>ASSINATURA MENSAL DE LINHAS ANALOGICAS</t>
  </si>
  <si>
    <t>ASSINATURA MENSAL FAIXA DE DDR (50 RAMAIS)</t>
  </si>
  <si>
    <t>LIGAÇÃO LOCAL FIXO-FIXO</t>
  </si>
  <si>
    <t>LIGAÇÃO LONGA DISTANCIA FIXO-FIXO</t>
  </si>
  <si>
    <t>LIGAÇÃO LOCAL FIXO-MOVEL</t>
  </si>
  <si>
    <t>LIGAÇÃO FIXO-MOVEL VC2</t>
  </si>
  <si>
    <t>LIGAÇÃO  FIXO-MOVEL VC3</t>
  </si>
  <si>
    <t>LIGAÇÃO LONGA DISTANCIA INTERNACIONAL</t>
  </si>
  <si>
    <t>ud</t>
  </si>
  <si>
    <t>UNID.</t>
  </si>
  <si>
    <t>Min.</t>
  </si>
  <si>
    <t>SERVIÇOS</t>
  </si>
  <si>
    <t>PREFEITURA UNIVERSITÁRIA - PU</t>
  </si>
  <si>
    <t>DIVISÃO DE MANUTENÇÃO</t>
  </si>
  <si>
    <t>LOTE 1 - CAMPUS I</t>
  </si>
  <si>
    <t>VALOR UNITÁRIO
ANUAL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</si>
  <si>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</si>
  <si>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</si>
  <si>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</si>
  <si>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</si>
  <si>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</si>
  <si>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</si>
  <si>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</si>
  <si>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</si>
  <si>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</si>
  <si>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GRUPO ÚNICO</t>
  </si>
  <si>
    <t>LOTE 2 - CAMPUS II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</si>
  <si>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</si>
  <si>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</si>
  <si>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</si>
  <si>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</si>
  <si>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</si>
  <si>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</si>
  <si>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</si>
  <si>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</si>
  <si>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</si>
  <si>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LOTE 3 - CAMPUS III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</si>
  <si>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</si>
  <si>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</si>
  <si>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</si>
  <si>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</si>
  <si>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</si>
  <si>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</si>
  <si>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</si>
  <si>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</si>
  <si>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</si>
  <si>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LOTE 4 - CAMPUS IV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</si>
  <si>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</si>
  <si>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</si>
  <si>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</si>
  <si>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</si>
  <si>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</si>
  <si>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</si>
  <si>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</si>
  <si>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</si>
  <si>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</si>
  <si>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VALOR TOTAL A REGISTRAR (R$)</t>
  </si>
  <si>
    <t>SUB-TOTAL - LOTE 4 (R$)</t>
  </si>
  <si>
    <t>SUB-TOTAL - LOTE 3 (R$)</t>
  </si>
  <si>
    <t>SUB-TOTAL - LOTE 2 (R$)</t>
  </si>
  <si>
    <t>SUB-TOTAL - LOTE 1 (R$)</t>
  </si>
  <si>
    <t>ANEXO VII - PLANILHA DE CUSTOS E FORMAÇÃO DE PREÇOS</t>
  </si>
  <si>
    <t xml:space="preserve">    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</si>
</sst>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 applyFill="1" applyBorder="1" applyAlignment="1">
      <alignment horizontal="left" vertical="top"/>
    </xf>
    <xf numFmtId="0" fontId="3" fillId="0" borderId="12" xfId="3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3" fillId="0" borderId="15" xfId="3" applyNumberFormat="1" applyFont="1" applyBorder="1" applyAlignment="1">
      <alignment horizontal="center" vertical="center" wrapText="1" shrinkToFit="1"/>
    </xf>
    <xf numFmtId="0" fontId="3" fillId="0" borderId="19" xfId="3" applyNumberFormat="1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2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6" fillId="2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/>
    </xf>
    <xf numFmtId="43" fontId="5" fillId="3" borderId="28" xfId="1" applyNumberFormat="1" applyFont="1" applyFill="1" applyBorder="1" applyAlignment="1">
      <alignment horizontal="center" vertical="center" wrapText="1"/>
    </xf>
    <xf numFmtId="43" fontId="5" fillId="3" borderId="29" xfId="1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43" fontId="6" fillId="2" borderId="31" xfId="2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left" vertical="center" wrapText="1"/>
    </xf>
    <xf numFmtId="43" fontId="6" fillId="2" borderId="25" xfId="2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43" fontId="6" fillId="2" borderId="26" xfId="2" applyFont="1" applyFill="1" applyBorder="1" applyAlignment="1">
      <alignment horizontal="center" vertical="center"/>
    </xf>
    <xf numFmtId="43" fontId="5" fillId="3" borderId="29" xfId="2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30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3" fillId="0" borderId="13" xfId="3" applyNumberFormat="1" applyFont="1" applyBorder="1" applyAlignment="1">
      <alignment horizontal="center" vertical="center" wrapText="1" shrinkToFit="1"/>
    </xf>
    <xf numFmtId="0" fontId="3" fillId="0" borderId="5" xfId="3" applyNumberFormat="1" applyFont="1" applyBorder="1" applyAlignment="1">
      <alignment horizontal="center" vertical="center" wrapText="1" shrinkToFit="1"/>
    </xf>
    <xf numFmtId="0" fontId="3" fillId="0" borderId="14" xfId="3" applyNumberFormat="1" applyFont="1" applyBorder="1" applyAlignment="1">
      <alignment horizontal="center" vertical="center" wrapText="1" shrinkToFit="1"/>
    </xf>
    <xf numFmtId="0" fontId="3" fillId="0" borderId="9" xfId="3" applyNumberFormat="1" applyFont="1" applyBorder="1" applyAlignment="1">
      <alignment horizontal="center" vertical="center" wrapText="1" shrinkToFit="1"/>
    </xf>
    <xf numFmtId="0" fontId="3" fillId="0" borderId="6" xfId="3" applyNumberFormat="1" applyFont="1" applyBorder="1" applyAlignment="1">
      <alignment horizontal="center" vertical="center" wrapText="1" shrinkToFit="1"/>
    </xf>
    <xf numFmtId="0" fontId="3" fillId="0" borderId="16" xfId="3" applyNumberFormat="1" applyFont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0" borderId="17" xfId="3" applyNumberFormat="1" applyFont="1" applyBorder="1" applyAlignment="1">
      <alignment horizontal="center" vertical="center" wrapText="1" shrinkToFit="1"/>
    </xf>
    <xf numFmtId="0" fontId="3" fillId="0" borderId="8" xfId="3" applyNumberFormat="1" applyFont="1" applyBorder="1" applyAlignment="1">
      <alignment horizontal="center" vertical="center" wrapText="1" shrinkToFit="1"/>
    </xf>
    <xf numFmtId="0" fontId="3" fillId="0" borderId="18" xfId="3" applyNumberFormat="1" applyFont="1" applyBorder="1" applyAlignment="1">
      <alignment horizontal="center" vertical="center" wrapText="1" shrinkToFit="1"/>
    </xf>
    <xf numFmtId="0" fontId="3" fillId="0" borderId="20" xfId="3" applyNumberFormat="1" applyFont="1" applyBorder="1" applyAlignment="1">
      <alignment horizontal="center" vertical="center" wrapText="1" shrinkToFit="1"/>
    </xf>
    <xf numFmtId="0" fontId="3" fillId="0" borderId="4" xfId="3" applyNumberFormat="1" applyFont="1" applyBorder="1" applyAlignment="1">
      <alignment horizontal="center" vertical="center" wrapText="1" shrinkToFit="1"/>
    </xf>
    <xf numFmtId="0" fontId="3" fillId="0" borderId="21" xfId="3" applyNumberFormat="1" applyFont="1" applyBorder="1" applyAlignment="1">
      <alignment horizontal="center" vertical="center" wrapText="1" shrinkToFit="1"/>
    </xf>
    <xf numFmtId="0" fontId="7" fillId="0" borderId="12" xfId="3" applyNumberFormat="1" applyFont="1" applyBorder="1" applyAlignment="1">
      <alignment horizontal="center" vertical="center" wrapText="1" shrinkToFit="1"/>
    </xf>
    <xf numFmtId="0" fontId="7" fillId="0" borderId="13" xfId="3" applyNumberFormat="1" applyFont="1" applyBorder="1" applyAlignment="1">
      <alignment horizontal="center" vertical="center" wrapText="1" shrinkToFit="1"/>
    </xf>
    <xf numFmtId="0" fontId="7" fillId="0" borderId="5" xfId="3" applyNumberFormat="1" applyFont="1" applyBorder="1" applyAlignment="1">
      <alignment horizontal="center" vertical="center" wrapText="1" shrinkToFit="1"/>
    </xf>
    <xf numFmtId="0" fontId="7" fillId="0" borderId="14" xfId="3" applyNumberFormat="1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7" fillId="0" borderId="15" xfId="3" applyNumberFormat="1" applyFont="1" applyBorder="1" applyAlignment="1">
      <alignment horizontal="center" vertical="center" wrapText="1" shrinkToFit="1"/>
    </xf>
    <xf numFmtId="0" fontId="7" fillId="0" borderId="9" xfId="3" applyNumberFormat="1" applyFont="1" applyBorder="1" applyAlignment="1">
      <alignment horizontal="center" vertical="center" wrapText="1" shrinkToFit="1"/>
    </xf>
    <xf numFmtId="0" fontId="7" fillId="0" borderId="6" xfId="3" applyNumberFormat="1" applyFont="1" applyBorder="1" applyAlignment="1">
      <alignment horizontal="center" vertical="center" wrapText="1" shrinkToFit="1"/>
    </xf>
    <xf numFmtId="0" fontId="7" fillId="0" borderId="16" xfId="3" applyNumberFormat="1" applyFont="1" applyBorder="1" applyAlignment="1">
      <alignment horizontal="center" vertical="center" wrapText="1" shrinkToFit="1"/>
    </xf>
    <xf numFmtId="0" fontId="7" fillId="0" borderId="17" xfId="3" applyNumberFormat="1" applyFont="1" applyBorder="1" applyAlignment="1">
      <alignment horizontal="center" vertical="center" wrapText="1" shrinkToFit="1"/>
    </xf>
    <xf numFmtId="0" fontId="7" fillId="0" borderId="8" xfId="3" applyNumberFormat="1" applyFont="1" applyBorder="1" applyAlignment="1">
      <alignment horizontal="center" vertical="center" wrapText="1" shrinkToFit="1"/>
    </xf>
    <xf numFmtId="0" fontId="7" fillId="0" borderId="18" xfId="3" applyNumberFormat="1" applyFont="1" applyBorder="1" applyAlignment="1">
      <alignment horizontal="center" vertical="center" wrapText="1" shrinkToFit="1"/>
    </xf>
    <xf numFmtId="0" fontId="7" fillId="0" borderId="19" xfId="3" applyNumberFormat="1" applyFont="1" applyBorder="1" applyAlignment="1">
      <alignment horizontal="center" vertical="center" wrapText="1" shrinkToFit="1"/>
    </xf>
    <xf numFmtId="0" fontId="7" fillId="0" borderId="20" xfId="3" applyNumberFormat="1" applyFont="1" applyBorder="1" applyAlignment="1">
      <alignment horizontal="center" vertical="center" wrapText="1" shrinkToFit="1"/>
    </xf>
    <xf numFmtId="0" fontId="7" fillId="0" borderId="4" xfId="3" applyNumberFormat="1" applyFont="1" applyBorder="1" applyAlignment="1">
      <alignment horizontal="center" vertical="center" wrapText="1" shrinkToFit="1"/>
    </xf>
    <xf numFmtId="0" fontId="7" fillId="0" borderId="21" xfId="3" applyNumberFormat="1" applyFont="1" applyBorder="1" applyAlignment="1">
      <alignment horizontal="center" vertical="center" wrapText="1" shrinkToFit="1"/>
    </xf>
    <xf numFmtId="0" fontId="8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8" fillId="0" borderId="0" xfId="2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/>
    </xf>
    <xf numFmtId="43" fontId="9" fillId="3" borderId="28" xfId="1" applyNumberFormat="1" applyFont="1" applyFill="1" applyBorder="1" applyAlignment="1">
      <alignment horizontal="center" vertical="center" wrapText="1"/>
    </xf>
    <xf numFmtId="43" fontId="9" fillId="3" borderId="29" xfId="1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3" fontId="10" fillId="2" borderId="1" xfId="2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3" fontId="10" fillId="2" borderId="31" xfId="2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left" vertical="center" wrapText="1"/>
    </xf>
    <xf numFmtId="43" fontId="10" fillId="2" borderId="25" xfId="2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43" fontId="10" fillId="2" borderId="26" xfId="2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43" fontId="9" fillId="3" borderId="29" xfId="2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0" fillId="2" borderId="30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_ORÇAMENTO FINAL SE casa 2b" xfId="3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112059</xdr:rowOff>
    </xdr:from>
    <xdr:to>
      <xdr:col>0</xdr:col>
      <xdr:colOff>461433</xdr:colOff>
      <xdr:row>3</xdr:row>
      <xdr:rowOff>39781</xdr:rowOff>
    </xdr:to>
    <xdr:pic>
      <xdr:nvPicPr>
        <xdr:cNvPr id="3" name="Picture 1" descr="Braso colorido da ufpb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12059"/>
          <a:ext cx="366183" cy="6785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112059</xdr:rowOff>
    </xdr:from>
    <xdr:to>
      <xdr:col>0</xdr:col>
      <xdr:colOff>461433</xdr:colOff>
      <xdr:row>3</xdr:row>
      <xdr:rowOff>39781</xdr:rowOff>
    </xdr:to>
    <xdr:pic>
      <xdr:nvPicPr>
        <xdr:cNvPr id="2" name="Picture 1" descr="Braso colorido da ufpb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12059"/>
          <a:ext cx="366183" cy="670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view="pageBreakPreview" zoomScale="85" zoomScaleSheetLayoutView="85" workbookViewId="0">
      <selection activeCell="B8" sqref="B8"/>
    </sheetView>
  </sheetViews>
  <sheetFormatPr defaultRowHeight="15.75"/>
  <cols>
    <col min="1" max="1" width="9.33203125" style="8"/>
    <col min="2" max="2" width="61" style="8" customWidth="1"/>
    <col min="3" max="3" width="16" style="8" customWidth="1"/>
    <col min="4" max="4" width="8.1640625" style="8" bestFit="1" customWidth="1"/>
    <col min="5" max="5" width="12.6640625" style="9" bestFit="1" customWidth="1"/>
    <col min="6" max="6" width="17.83203125" style="9" bestFit="1" customWidth="1"/>
    <col min="7" max="7" width="9.33203125" style="8"/>
    <col min="8" max="8" width="12.5" style="8" bestFit="1" customWidth="1"/>
    <col min="9" max="16384" width="9.33203125" style="8"/>
  </cols>
  <sheetData>
    <row r="1" spans="1:6" s="2" customFormat="1" ht="21.95" customHeight="1">
      <c r="A1" s="1"/>
      <c r="B1" s="42" t="s">
        <v>16</v>
      </c>
      <c r="C1" s="43"/>
      <c r="D1" s="43"/>
      <c r="E1" s="43"/>
      <c r="F1" s="44"/>
    </row>
    <row r="2" spans="1:6" s="2" customFormat="1" ht="21.95" customHeight="1">
      <c r="A2" s="3"/>
      <c r="B2" s="45" t="s">
        <v>17</v>
      </c>
      <c r="C2" s="46"/>
      <c r="D2" s="46"/>
      <c r="E2" s="46"/>
      <c r="F2" s="47"/>
    </row>
    <row r="3" spans="1:6" s="2" customFormat="1" ht="15" customHeight="1">
      <c r="A3" s="3"/>
      <c r="B3" s="51" t="s">
        <v>65</v>
      </c>
      <c r="C3" s="52"/>
      <c r="D3" s="52"/>
      <c r="E3" s="52"/>
      <c r="F3" s="53"/>
    </row>
    <row r="4" spans="1:6" s="2" customFormat="1" ht="15" customHeight="1" thickBot="1">
      <c r="A4" s="4"/>
      <c r="B4" s="54"/>
      <c r="C4" s="55"/>
      <c r="D4" s="55"/>
      <c r="E4" s="55"/>
      <c r="F4" s="56"/>
    </row>
    <row r="5" spans="1:6" s="2" customFormat="1" ht="8.1" customHeight="1" thickBot="1">
      <c r="A5" s="5"/>
      <c r="B5" s="6"/>
      <c r="C5" s="6"/>
      <c r="D5" s="6"/>
      <c r="E5" s="7"/>
      <c r="F5" s="7"/>
    </row>
    <row r="6" spans="1:6" s="2" customFormat="1" ht="18" customHeight="1" thickBot="1">
      <c r="A6" s="48" t="s">
        <v>29</v>
      </c>
      <c r="B6" s="49"/>
      <c r="C6" s="49"/>
      <c r="D6" s="49"/>
      <c r="E6" s="49"/>
      <c r="F6" s="50"/>
    </row>
    <row r="7" spans="1:6" s="2" customFormat="1" ht="8.1" customHeight="1" thickBot="1">
      <c r="A7" s="26"/>
      <c r="B7" s="27"/>
      <c r="C7" s="27"/>
      <c r="D7" s="27"/>
      <c r="E7" s="27"/>
      <c r="F7" s="27"/>
    </row>
    <row r="8" spans="1:6" ht="48" thickBot="1">
      <c r="A8" s="13" t="s">
        <v>0</v>
      </c>
      <c r="B8" s="14" t="s">
        <v>15</v>
      </c>
      <c r="C8" s="15" t="s">
        <v>1</v>
      </c>
      <c r="D8" s="15" t="s">
        <v>13</v>
      </c>
      <c r="E8" s="16" t="s">
        <v>19</v>
      </c>
      <c r="F8" s="17" t="s">
        <v>2</v>
      </c>
    </row>
    <row r="9" spans="1:6" ht="27.95" customHeight="1">
      <c r="A9" s="36" t="s">
        <v>18</v>
      </c>
      <c r="B9" s="37"/>
      <c r="C9" s="37"/>
      <c r="D9" s="37"/>
      <c r="E9" s="37"/>
      <c r="F9" s="38"/>
    </row>
    <row r="10" spans="1:6" ht="15.95" customHeight="1">
      <c r="A10" s="18" t="s">
        <v>20</v>
      </c>
      <c r="B10" s="10" t="s">
        <v>3</v>
      </c>
      <c r="C10" s="11">
        <v>72</v>
      </c>
      <c r="D10" s="12" t="s">
        <v>12</v>
      </c>
      <c r="E10" s="11">
        <v>1228.17</v>
      </c>
      <c r="F10" s="19">
        <f>ROUND(C10*E10,2)</f>
        <v>88428.24</v>
      </c>
    </row>
    <row r="11" spans="1:6" ht="15.95" customHeight="1">
      <c r="A11" s="18" t="s">
        <v>21</v>
      </c>
      <c r="B11" s="10" t="s">
        <v>4</v>
      </c>
      <c r="C11" s="11">
        <v>360</v>
      </c>
      <c r="D11" s="12" t="s">
        <v>12</v>
      </c>
      <c r="E11" s="11">
        <v>69.260000000000005</v>
      </c>
      <c r="F11" s="19">
        <f t="shared" ref="F11:F18" si="0">ROUND(C11*E11,2)</f>
        <v>24933.599999999999</v>
      </c>
    </row>
    <row r="12" spans="1:6" ht="15.95" customHeight="1">
      <c r="A12" s="18" t="s">
        <v>22</v>
      </c>
      <c r="B12" s="10" t="s">
        <v>5</v>
      </c>
      <c r="C12" s="11">
        <v>480</v>
      </c>
      <c r="D12" s="12" t="s">
        <v>12</v>
      </c>
      <c r="E12" s="11">
        <v>263.5</v>
      </c>
      <c r="F12" s="19">
        <f t="shared" si="0"/>
        <v>126480</v>
      </c>
    </row>
    <row r="13" spans="1:6" ht="15.95" customHeight="1">
      <c r="A13" s="18" t="s">
        <v>23</v>
      </c>
      <c r="B13" s="10" t="s">
        <v>6</v>
      </c>
      <c r="C13" s="11">
        <v>800000</v>
      </c>
      <c r="D13" s="12" t="s">
        <v>14</v>
      </c>
      <c r="E13" s="11">
        <v>0.11</v>
      </c>
      <c r="F13" s="19">
        <f t="shared" si="0"/>
        <v>88000</v>
      </c>
    </row>
    <row r="14" spans="1:6" ht="15.95" customHeight="1">
      <c r="A14" s="18" t="s">
        <v>24</v>
      </c>
      <c r="B14" s="10" t="s">
        <v>7</v>
      </c>
      <c r="C14" s="11">
        <v>90000</v>
      </c>
      <c r="D14" s="12" t="s">
        <v>14</v>
      </c>
      <c r="E14" s="11">
        <v>0.56999999999999995</v>
      </c>
      <c r="F14" s="19">
        <f t="shared" si="0"/>
        <v>51300</v>
      </c>
    </row>
    <row r="15" spans="1:6" ht="15.95" customHeight="1">
      <c r="A15" s="18" t="s">
        <v>25</v>
      </c>
      <c r="B15" s="10" t="s">
        <v>8</v>
      </c>
      <c r="C15" s="11">
        <v>70000</v>
      </c>
      <c r="D15" s="12" t="s">
        <v>14</v>
      </c>
      <c r="E15" s="11">
        <v>0.85</v>
      </c>
      <c r="F15" s="19">
        <f t="shared" si="0"/>
        <v>59500</v>
      </c>
    </row>
    <row r="16" spans="1:6" ht="15.95" customHeight="1">
      <c r="A16" s="18" t="s">
        <v>26</v>
      </c>
      <c r="B16" s="10" t="s">
        <v>9</v>
      </c>
      <c r="C16" s="11">
        <v>30000</v>
      </c>
      <c r="D16" s="12" t="s">
        <v>14</v>
      </c>
      <c r="E16" s="11">
        <v>0.46</v>
      </c>
      <c r="F16" s="19">
        <f t="shared" si="0"/>
        <v>13800</v>
      </c>
    </row>
    <row r="17" spans="1:6" ht="15.95" customHeight="1">
      <c r="A17" s="18" t="s">
        <v>27</v>
      </c>
      <c r="B17" s="10" t="s">
        <v>10</v>
      </c>
      <c r="C17" s="11">
        <v>30000</v>
      </c>
      <c r="D17" s="12" t="s">
        <v>14</v>
      </c>
      <c r="E17" s="11">
        <v>0.56000000000000005</v>
      </c>
      <c r="F17" s="19">
        <f t="shared" si="0"/>
        <v>16800</v>
      </c>
    </row>
    <row r="18" spans="1:6" ht="15.95" customHeight="1" thickBot="1">
      <c r="A18" s="20" t="s">
        <v>28</v>
      </c>
      <c r="B18" s="21" t="s">
        <v>11</v>
      </c>
      <c r="C18" s="22">
        <v>5000</v>
      </c>
      <c r="D18" s="23" t="s">
        <v>14</v>
      </c>
      <c r="E18" s="22">
        <v>2.88</v>
      </c>
      <c r="F18" s="24">
        <f t="shared" si="0"/>
        <v>14400</v>
      </c>
    </row>
    <row r="19" spans="1:6" ht="20.100000000000001" customHeight="1" thickBot="1">
      <c r="A19" s="33" t="s">
        <v>64</v>
      </c>
      <c r="B19" s="34"/>
      <c r="C19" s="34"/>
      <c r="D19" s="34"/>
      <c r="E19" s="35"/>
      <c r="F19" s="25">
        <f>SUM(F10:F18)</f>
        <v>483641.83999999997</v>
      </c>
    </row>
    <row r="20" spans="1:6" ht="8.1" customHeight="1">
      <c r="A20" s="31"/>
      <c r="B20" s="28"/>
      <c r="C20" s="28"/>
      <c r="D20" s="28"/>
      <c r="E20" s="28"/>
      <c r="F20" s="32"/>
    </row>
    <row r="21" spans="1:6" ht="27.95" customHeight="1">
      <c r="A21" s="36" t="s">
        <v>30</v>
      </c>
      <c r="B21" s="37"/>
      <c r="C21" s="37"/>
      <c r="D21" s="37"/>
      <c r="E21" s="37"/>
      <c r="F21" s="38"/>
    </row>
    <row r="22" spans="1:6" ht="15.95" customHeight="1">
      <c r="A22" s="18" t="s">
        <v>31</v>
      </c>
      <c r="B22" s="10" t="s">
        <v>3</v>
      </c>
      <c r="C22" s="11">
        <v>12</v>
      </c>
      <c r="D22" s="12" t="s">
        <v>12</v>
      </c>
      <c r="E22" s="11">
        <v>1228.17</v>
      </c>
      <c r="F22" s="24">
        <f>ROUND(C22*E22,2)</f>
        <v>14738.04</v>
      </c>
    </row>
    <row r="23" spans="1:6" ht="15.95" customHeight="1">
      <c r="A23" s="18" t="s">
        <v>32</v>
      </c>
      <c r="B23" s="10" t="s">
        <v>4</v>
      </c>
      <c r="C23" s="11">
        <v>60</v>
      </c>
      <c r="D23" s="12" t="s">
        <v>12</v>
      </c>
      <c r="E23" s="11">
        <v>69.260000000000005</v>
      </c>
      <c r="F23" s="24">
        <f t="shared" ref="F23:F30" si="1">ROUND(C23*E23,2)</f>
        <v>4155.6000000000004</v>
      </c>
    </row>
    <row r="24" spans="1:6" ht="15.95" customHeight="1">
      <c r="A24" s="18" t="s">
        <v>33</v>
      </c>
      <c r="B24" s="10" t="s">
        <v>5</v>
      </c>
      <c r="C24" s="11">
        <v>48</v>
      </c>
      <c r="D24" s="12" t="s">
        <v>12</v>
      </c>
      <c r="E24" s="11">
        <v>263.5</v>
      </c>
      <c r="F24" s="24">
        <f t="shared" si="1"/>
        <v>12648</v>
      </c>
    </row>
    <row r="25" spans="1:6" ht="15.95" customHeight="1">
      <c r="A25" s="18" t="s">
        <v>34</v>
      </c>
      <c r="B25" s="10" t="s">
        <v>6</v>
      </c>
      <c r="C25" s="11">
        <v>20000</v>
      </c>
      <c r="D25" s="12" t="s">
        <v>14</v>
      </c>
      <c r="E25" s="11">
        <v>0.11</v>
      </c>
      <c r="F25" s="24">
        <f t="shared" si="1"/>
        <v>2200</v>
      </c>
    </row>
    <row r="26" spans="1:6" ht="15.95" customHeight="1">
      <c r="A26" s="18" t="s">
        <v>35</v>
      </c>
      <c r="B26" s="10" t="s">
        <v>7</v>
      </c>
      <c r="C26" s="11">
        <v>18000</v>
      </c>
      <c r="D26" s="12" t="s">
        <v>14</v>
      </c>
      <c r="E26" s="11">
        <v>0.56999999999999995</v>
      </c>
      <c r="F26" s="24">
        <f t="shared" si="1"/>
        <v>10260</v>
      </c>
    </row>
    <row r="27" spans="1:6" ht="15.95" customHeight="1">
      <c r="A27" s="18" t="s">
        <v>36</v>
      </c>
      <c r="B27" s="10" t="s">
        <v>8</v>
      </c>
      <c r="C27" s="11">
        <v>14000</v>
      </c>
      <c r="D27" s="12" t="s">
        <v>14</v>
      </c>
      <c r="E27" s="11">
        <v>0.85</v>
      </c>
      <c r="F27" s="24">
        <f t="shared" si="1"/>
        <v>11900</v>
      </c>
    </row>
    <row r="28" spans="1:6" ht="15.95" customHeight="1">
      <c r="A28" s="18" t="s">
        <v>37</v>
      </c>
      <c r="B28" s="10" t="s">
        <v>9</v>
      </c>
      <c r="C28" s="11">
        <v>7000</v>
      </c>
      <c r="D28" s="12" t="s">
        <v>14</v>
      </c>
      <c r="E28" s="11">
        <v>0.46</v>
      </c>
      <c r="F28" s="24">
        <f t="shared" si="1"/>
        <v>3220</v>
      </c>
    </row>
    <row r="29" spans="1:6" ht="15.95" customHeight="1">
      <c r="A29" s="18" t="s">
        <v>38</v>
      </c>
      <c r="B29" s="10" t="s">
        <v>10</v>
      </c>
      <c r="C29" s="11">
        <v>7000</v>
      </c>
      <c r="D29" s="12" t="s">
        <v>14</v>
      </c>
      <c r="E29" s="11">
        <v>0.56000000000000005</v>
      </c>
      <c r="F29" s="24">
        <f t="shared" si="1"/>
        <v>3920</v>
      </c>
    </row>
    <row r="30" spans="1:6" ht="15.95" customHeight="1" thickBot="1">
      <c r="A30" s="18" t="s">
        <v>39</v>
      </c>
      <c r="B30" s="10" t="s">
        <v>11</v>
      </c>
      <c r="C30" s="11">
        <v>1000</v>
      </c>
      <c r="D30" s="12" t="s">
        <v>14</v>
      </c>
      <c r="E30" s="22">
        <v>2.88</v>
      </c>
      <c r="F30" s="24">
        <f t="shared" si="1"/>
        <v>2880</v>
      </c>
    </row>
    <row r="31" spans="1:6" ht="20.100000000000001" customHeight="1" thickBot="1">
      <c r="A31" s="33" t="s">
        <v>63</v>
      </c>
      <c r="B31" s="34"/>
      <c r="C31" s="34"/>
      <c r="D31" s="34"/>
      <c r="E31" s="35"/>
      <c r="F31" s="25">
        <f>SUM(F22:F30)</f>
        <v>65921.64</v>
      </c>
    </row>
    <row r="32" spans="1:6" ht="8.1" customHeight="1">
      <c r="A32" s="31"/>
      <c r="B32" s="28"/>
      <c r="C32" s="28"/>
      <c r="D32" s="28"/>
      <c r="E32" s="28"/>
      <c r="F32" s="32"/>
    </row>
    <row r="33" spans="1:6" ht="27.95" customHeight="1">
      <c r="A33" s="36" t="s">
        <v>40</v>
      </c>
      <c r="B33" s="37"/>
      <c r="C33" s="37"/>
      <c r="D33" s="37"/>
      <c r="E33" s="37"/>
      <c r="F33" s="38"/>
    </row>
    <row r="34" spans="1:6" ht="15.95" customHeight="1">
      <c r="A34" s="18" t="s">
        <v>41</v>
      </c>
      <c r="B34" s="10" t="s">
        <v>3</v>
      </c>
      <c r="C34" s="11">
        <v>12</v>
      </c>
      <c r="D34" s="12" t="s">
        <v>12</v>
      </c>
      <c r="E34" s="11">
        <v>1228.17</v>
      </c>
      <c r="F34" s="24">
        <f t="shared" ref="F34:F42" si="2">ROUND(C34*E34,2)</f>
        <v>14738.04</v>
      </c>
    </row>
    <row r="35" spans="1:6" ht="15.95" customHeight="1">
      <c r="A35" s="18" t="s">
        <v>42</v>
      </c>
      <c r="B35" s="10" t="s">
        <v>4</v>
      </c>
      <c r="C35" s="11">
        <v>60</v>
      </c>
      <c r="D35" s="12" t="s">
        <v>12</v>
      </c>
      <c r="E35" s="11">
        <v>69.260000000000005</v>
      </c>
      <c r="F35" s="24">
        <f t="shared" si="2"/>
        <v>4155.6000000000004</v>
      </c>
    </row>
    <row r="36" spans="1:6" ht="15.95" customHeight="1">
      <c r="A36" s="18" t="s">
        <v>43</v>
      </c>
      <c r="B36" s="10" t="s">
        <v>5</v>
      </c>
      <c r="C36" s="11">
        <v>48</v>
      </c>
      <c r="D36" s="12" t="s">
        <v>12</v>
      </c>
      <c r="E36" s="11">
        <v>263.5</v>
      </c>
      <c r="F36" s="24">
        <f t="shared" si="2"/>
        <v>12648</v>
      </c>
    </row>
    <row r="37" spans="1:6" ht="15.95" customHeight="1">
      <c r="A37" s="18" t="s">
        <v>44</v>
      </c>
      <c r="B37" s="10" t="s">
        <v>6</v>
      </c>
      <c r="C37" s="11">
        <v>20000</v>
      </c>
      <c r="D37" s="12" t="s">
        <v>14</v>
      </c>
      <c r="E37" s="11">
        <v>0.11</v>
      </c>
      <c r="F37" s="24">
        <f t="shared" si="2"/>
        <v>2200</v>
      </c>
    </row>
    <row r="38" spans="1:6" ht="15.95" customHeight="1">
      <c r="A38" s="18" t="s">
        <v>45</v>
      </c>
      <c r="B38" s="10" t="s">
        <v>7</v>
      </c>
      <c r="C38" s="11">
        <v>18000</v>
      </c>
      <c r="D38" s="12" t="s">
        <v>14</v>
      </c>
      <c r="E38" s="11">
        <v>0.56999999999999995</v>
      </c>
      <c r="F38" s="24">
        <f t="shared" si="2"/>
        <v>10260</v>
      </c>
    </row>
    <row r="39" spans="1:6" ht="15.95" customHeight="1">
      <c r="A39" s="18" t="s">
        <v>46</v>
      </c>
      <c r="B39" s="10" t="s">
        <v>8</v>
      </c>
      <c r="C39" s="11">
        <v>14000</v>
      </c>
      <c r="D39" s="12" t="s">
        <v>14</v>
      </c>
      <c r="E39" s="11">
        <v>0.85</v>
      </c>
      <c r="F39" s="24">
        <f t="shared" si="2"/>
        <v>11900</v>
      </c>
    </row>
    <row r="40" spans="1:6" ht="15.95" customHeight="1">
      <c r="A40" s="18" t="s">
        <v>47</v>
      </c>
      <c r="B40" s="10" t="s">
        <v>9</v>
      </c>
      <c r="C40" s="11">
        <v>7000</v>
      </c>
      <c r="D40" s="12" t="s">
        <v>14</v>
      </c>
      <c r="E40" s="11">
        <v>0.46</v>
      </c>
      <c r="F40" s="24">
        <f t="shared" si="2"/>
        <v>3220</v>
      </c>
    </row>
    <row r="41" spans="1:6" ht="15.95" customHeight="1">
      <c r="A41" s="18" t="s">
        <v>48</v>
      </c>
      <c r="B41" s="10" t="s">
        <v>10</v>
      </c>
      <c r="C41" s="11">
        <v>7000</v>
      </c>
      <c r="D41" s="12" t="s">
        <v>14</v>
      </c>
      <c r="E41" s="11">
        <v>0.56000000000000005</v>
      </c>
      <c r="F41" s="24">
        <f t="shared" si="2"/>
        <v>3920</v>
      </c>
    </row>
    <row r="42" spans="1:6" ht="15.95" customHeight="1" thickBot="1">
      <c r="A42" s="18" t="s">
        <v>49</v>
      </c>
      <c r="B42" s="10" t="s">
        <v>11</v>
      </c>
      <c r="C42" s="11">
        <v>1000</v>
      </c>
      <c r="D42" s="12" t="s">
        <v>14</v>
      </c>
      <c r="E42" s="22">
        <v>2.88</v>
      </c>
      <c r="F42" s="24">
        <f t="shared" si="2"/>
        <v>2880</v>
      </c>
    </row>
    <row r="43" spans="1:6" ht="20.100000000000001" customHeight="1" thickBot="1">
      <c r="A43" s="33" t="s">
        <v>62</v>
      </c>
      <c r="B43" s="34"/>
      <c r="C43" s="34"/>
      <c r="D43" s="34"/>
      <c r="E43" s="35"/>
      <c r="F43" s="25">
        <f>SUM(F34:F42)</f>
        <v>65921.64</v>
      </c>
    </row>
    <row r="44" spans="1:6" ht="8.1" customHeight="1">
      <c r="A44" s="31"/>
      <c r="B44" s="28"/>
      <c r="C44" s="28"/>
      <c r="D44" s="28"/>
      <c r="E44" s="28"/>
      <c r="F44" s="32"/>
    </row>
    <row r="45" spans="1:6" ht="27.95" customHeight="1">
      <c r="A45" s="36" t="s">
        <v>50</v>
      </c>
      <c r="B45" s="37"/>
      <c r="C45" s="37"/>
      <c r="D45" s="37"/>
      <c r="E45" s="37"/>
      <c r="F45" s="38"/>
    </row>
    <row r="46" spans="1:6" ht="15.95" customHeight="1">
      <c r="A46" s="18" t="s">
        <v>51</v>
      </c>
      <c r="B46" s="10" t="s">
        <v>3</v>
      </c>
      <c r="C46" s="11">
        <v>24</v>
      </c>
      <c r="D46" s="12" t="s">
        <v>12</v>
      </c>
      <c r="E46" s="11">
        <v>1228.17</v>
      </c>
      <c r="F46" s="24">
        <f t="shared" ref="F46:F54" si="3">ROUND(C46*E46,2)</f>
        <v>29476.080000000002</v>
      </c>
    </row>
    <row r="47" spans="1:6" ht="15.95" customHeight="1">
      <c r="A47" s="18" t="s">
        <v>52</v>
      </c>
      <c r="B47" s="10" t="s">
        <v>4</v>
      </c>
      <c r="C47" s="11">
        <v>72</v>
      </c>
      <c r="D47" s="12" t="s">
        <v>12</v>
      </c>
      <c r="E47" s="11">
        <v>69.260000000000005</v>
      </c>
      <c r="F47" s="24">
        <f t="shared" si="3"/>
        <v>4986.72</v>
      </c>
    </row>
    <row r="48" spans="1:6" ht="15.95" customHeight="1">
      <c r="A48" s="18" t="s">
        <v>53</v>
      </c>
      <c r="B48" s="10" t="s">
        <v>5</v>
      </c>
      <c r="C48" s="11">
        <v>48</v>
      </c>
      <c r="D48" s="12" t="s">
        <v>12</v>
      </c>
      <c r="E48" s="11">
        <v>263.5</v>
      </c>
      <c r="F48" s="24">
        <f t="shared" si="3"/>
        <v>12648</v>
      </c>
    </row>
    <row r="49" spans="1:6" ht="15.95" customHeight="1">
      <c r="A49" s="18" t="s">
        <v>54</v>
      </c>
      <c r="B49" s="10" t="s">
        <v>6</v>
      </c>
      <c r="C49" s="11">
        <v>36000</v>
      </c>
      <c r="D49" s="12" t="s">
        <v>14</v>
      </c>
      <c r="E49" s="11">
        <v>0.11</v>
      </c>
      <c r="F49" s="24">
        <f t="shared" si="3"/>
        <v>3960</v>
      </c>
    </row>
    <row r="50" spans="1:6" ht="15.95" customHeight="1">
      <c r="A50" s="18" t="s">
        <v>55</v>
      </c>
      <c r="B50" s="10" t="s">
        <v>7</v>
      </c>
      <c r="C50" s="11">
        <v>30000</v>
      </c>
      <c r="D50" s="12" t="s">
        <v>14</v>
      </c>
      <c r="E50" s="11">
        <v>0.56999999999999995</v>
      </c>
      <c r="F50" s="24">
        <f t="shared" si="3"/>
        <v>17100</v>
      </c>
    </row>
    <row r="51" spans="1:6" ht="15.95" customHeight="1">
      <c r="A51" s="18" t="s">
        <v>56</v>
      </c>
      <c r="B51" s="10" t="s">
        <v>8</v>
      </c>
      <c r="C51" s="11">
        <v>20000</v>
      </c>
      <c r="D51" s="12" t="s">
        <v>14</v>
      </c>
      <c r="E51" s="11">
        <v>0.85</v>
      </c>
      <c r="F51" s="24">
        <f t="shared" si="3"/>
        <v>17000</v>
      </c>
    </row>
    <row r="52" spans="1:6" ht="15.95" customHeight="1">
      <c r="A52" s="18" t="s">
        <v>57</v>
      </c>
      <c r="B52" s="10" t="s">
        <v>9</v>
      </c>
      <c r="C52" s="11">
        <v>10000</v>
      </c>
      <c r="D52" s="12" t="s">
        <v>14</v>
      </c>
      <c r="E52" s="11">
        <v>0.46</v>
      </c>
      <c r="F52" s="24">
        <f t="shared" si="3"/>
        <v>4600</v>
      </c>
    </row>
    <row r="53" spans="1:6" ht="15.95" customHeight="1">
      <c r="A53" s="18" t="s">
        <v>58</v>
      </c>
      <c r="B53" s="10" t="s">
        <v>10</v>
      </c>
      <c r="C53" s="11">
        <v>10000</v>
      </c>
      <c r="D53" s="12" t="s">
        <v>14</v>
      </c>
      <c r="E53" s="11">
        <v>0.56000000000000005</v>
      </c>
      <c r="F53" s="24">
        <f t="shared" si="3"/>
        <v>5600</v>
      </c>
    </row>
    <row r="54" spans="1:6" ht="15.95" customHeight="1" thickBot="1">
      <c r="A54" s="18" t="s">
        <v>59</v>
      </c>
      <c r="B54" s="10" t="s">
        <v>11</v>
      </c>
      <c r="C54" s="11">
        <v>1000</v>
      </c>
      <c r="D54" s="12" t="s">
        <v>14</v>
      </c>
      <c r="E54" s="22">
        <v>2.88</v>
      </c>
      <c r="F54" s="24">
        <f t="shared" si="3"/>
        <v>2880</v>
      </c>
    </row>
    <row r="55" spans="1:6" ht="21.95" customHeight="1" thickBot="1">
      <c r="A55" s="33" t="s">
        <v>61</v>
      </c>
      <c r="B55" s="34"/>
      <c r="C55" s="34"/>
      <c r="D55" s="34"/>
      <c r="E55" s="35"/>
      <c r="F55" s="25">
        <f>SUM(F46:F54)</f>
        <v>98250.8</v>
      </c>
    </row>
    <row r="56" spans="1:6" ht="8.1" customHeight="1" thickBot="1">
      <c r="A56" s="29"/>
      <c r="B56" s="30"/>
      <c r="C56" s="30"/>
      <c r="D56" s="30"/>
      <c r="E56" s="30"/>
      <c r="F56" s="30"/>
    </row>
    <row r="57" spans="1:6" ht="21.95" customHeight="1" thickBot="1">
      <c r="A57" s="39" t="s">
        <v>60</v>
      </c>
      <c r="B57" s="40"/>
      <c r="C57" s="40"/>
      <c r="D57" s="40"/>
      <c r="E57" s="41"/>
      <c r="F57" s="25">
        <f>F55+F43+F31+F19</f>
        <v>713735.91999999993</v>
      </c>
    </row>
  </sheetData>
  <mergeCells count="13">
    <mergeCell ref="A55:E55"/>
    <mergeCell ref="A45:F45"/>
    <mergeCell ref="A57:E57"/>
    <mergeCell ref="A9:F9"/>
    <mergeCell ref="B1:F1"/>
    <mergeCell ref="B2:F2"/>
    <mergeCell ref="A6:F6"/>
    <mergeCell ref="B3:F4"/>
    <mergeCell ref="A19:E19"/>
    <mergeCell ref="A21:F21"/>
    <mergeCell ref="A31:E31"/>
    <mergeCell ref="A33:F33"/>
    <mergeCell ref="A43:E43"/>
  </mergeCells>
  <printOptions horizontalCentered="1"/>
  <pageMargins left="0.78740157480314965" right="0.51181102362204722" top="0.59055118110236227" bottom="0.59055118110236227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tabSelected="1" topLeftCell="A40" zoomScale="115" zoomScaleNormal="115" workbookViewId="0">
      <selection activeCell="F57" sqref="F57"/>
    </sheetView>
  </sheetViews>
  <sheetFormatPr defaultRowHeight="15"/>
  <cols>
    <col min="1" max="1" width="9.33203125" style="86"/>
    <col min="2" max="2" width="61" style="86" customWidth="1"/>
    <col min="3" max="3" width="16" style="86" customWidth="1"/>
    <col min="4" max="4" width="8.1640625" style="86" bestFit="1" customWidth="1"/>
    <col min="5" max="5" width="12.6640625" style="112" bestFit="1" customWidth="1"/>
    <col min="6" max="6" width="17.83203125" style="112" bestFit="1" customWidth="1"/>
    <col min="7" max="7" width="9.33203125" style="86"/>
    <col min="8" max="8" width="12.5" style="86" bestFit="1" customWidth="1"/>
    <col min="9" max="16384" width="9.33203125" style="86"/>
  </cols>
  <sheetData>
    <row r="1" spans="1:6" s="61" customFormat="1" ht="18" customHeight="1">
      <c r="A1" s="57"/>
      <c r="B1" s="58" t="s">
        <v>16</v>
      </c>
      <c r="C1" s="59"/>
      <c r="D1" s="59"/>
      <c r="E1" s="59"/>
      <c r="F1" s="60"/>
    </row>
    <row r="2" spans="1:6" s="61" customFormat="1" ht="18" customHeight="1">
      <c r="A2" s="62"/>
      <c r="B2" s="63" t="s">
        <v>17</v>
      </c>
      <c r="C2" s="64"/>
      <c r="D2" s="64"/>
      <c r="E2" s="64"/>
      <c r="F2" s="65"/>
    </row>
    <row r="3" spans="1:6" s="61" customFormat="1" ht="15" customHeight="1">
      <c r="A3" s="62"/>
      <c r="B3" s="66" t="s">
        <v>65</v>
      </c>
      <c r="C3" s="67"/>
      <c r="D3" s="67"/>
      <c r="E3" s="67"/>
      <c r="F3" s="68"/>
    </row>
    <row r="4" spans="1:6" s="61" customFormat="1" ht="15" customHeight="1" thickBot="1">
      <c r="A4" s="69"/>
      <c r="B4" s="70"/>
      <c r="C4" s="71"/>
      <c r="D4" s="71"/>
      <c r="E4" s="71"/>
      <c r="F4" s="72"/>
    </row>
    <row r="5" spans="1:6" s="61" customFormat="1" ht="6" customHeight="1" thickBot="1">
      <c r="A5" s="73"/>
      <c r="B5" s="74"/>
      <c r="C5" s="74"/>
      <c r="D5" s="74"/>
      <c r="E5" s="75"/>
      <c r="F5" s="75"/>
    </row>
    <row r="6" spans="1:6" s="61" customFormat="1" ht="20.100000000000001" customHeight="1" thickBot="1">
      <c r="A6" s="76" t="s">
        <v>29</v>
      </c>
      <c r="B6" s="77"/>
      <c r="C6" s="77"/>
      <c r="D6" s="77"/>
      <c r="E6" s="77"/>
      <c r="F6" s="78"/>
    </row>
    <row r="7" spans="1:6" s="61" customFormat="1" ht="6" customHeight="1" thickBot="1">
      <c r="A7" s="79"/>
      <c r="B7" s="80"/>
      <c r="C7" s="80"/>
      <c r="D7" s="80"/>
      <c r="E7" s="80"/>
      <c r="F7" s="80"/>
    </row>
    <row r="8" spans="1:6" ht="20.100000000000001" customHeight="1" thickBot="1">
      <c r="A8" s="81" t="s">
        <v>0</v>
      </c>
      <c r="B8" s="82" t="s">
        <v>15</v>
      </c>
      <c r="C8" s="83" t="s">
        <v>1</v>
      </c>
      <c r="D8" s="83" t="s">
        <v>13</v>
      </c>
      <c r="E8" s="84" t="s">
        <v>19</v>
      </c>
      <c r="F8" s="85" t="s">
        <v>2</v>
      </c>
    </row>
    <row r="9" spans="1:6" ht="20.100000000000001" customHeight="1">
      <c r="A9" s="87" t="s">
        <v>18</v>
      </c>
      <c r="B9" s="88"/>
      <c r="C9" s="88"/>
      <c r="D9" s="88"/>
      <c r="E9" s="88"/>
      <c r="F9" s="89"/>
    </row>
    <row r="10" spans="1:6" ht="15.95" customHeight="1">
      <c r="A10" s="90" t="s">
        <v>20</v>
      </c>
      <c r="B10" s="91" t="s">
        <v>3</v>
      </c>
      <c r="C10" s="92">
        <v>72</v>
      </c>
      <c r="D10" s="93" t="s">
        <v>12</v>
      </c>
      <c r="E10" s="92"/>
      <c r="F10" s="94"/>
    </row>
    <row r="11" spans="1:6" ht="15.95" customHeight="1">
      <c r="A11" s="90" t="s">
        <v>21</v>
      </c>
      <c r="B11" s="91" t="s">
        <v>4</v>
      </c>
      <c r="C11" s="92">
        <v>360</v>
      </c>
      <c r="D11" s="93" t="s">
        <v>12</v>
      </c>
      <c r="E11" s="92"/>
      <c r="F11" s="94"/>
    </row>
    <row r="12" spans="1:6" ht="15.95" customHeight="1">
      <c r="A12" s="90" t="s">
        <v>22</v>
      </c>
      <c r="B12" s="91" t="s">
        <v>5</v>
      </c>
      <c r="C12" s="92">
        <v>480</v>
      </c>
      <c r="D12" s="93" t="s">
        <v>12</v>
      </c>
      <c r="E12" s="92"/>
      <c r="F12" s="94"/>
    </row>
    <row r="13" spans="1:6" ht="15.95" customHeight="1">
      <c r="A13" s="90" t="s">
        <v>23</v>
      </c>
      <c r="B13" s="91" t="s">
        <v>6</v>
      </c>
      <c r="C13" s="92">
        <v>800000</v>
      </c>
      <c r="D13" s="93" t="s">
        <v>14</v>
      </c>
      <c r="E13" s="92"/>
      <c r="F13" s="94"/>
    </row>
    <row r="14" spans="1:6" ht="15.95" customHeight="1">
      <c r="A14" s="90" t="s">
        <v>24</v>
      </c>
      <c r="B14" s="91" t="s">
        <v>7</v>
      </c>
      <c r="C14" s="92">
        <v>90000</v>
      </c>
      <c r="D14" s="93" t="s">
        <v>14</v>
      </c>
      <c r="E14" s="92"/>
      <c r="F14" s="94"/>
    </row>
    <row r="15" spans="1:6" ht="15.95" customHeight="1">
      <c r="A15" s="90" t="s">
        <v>25</v>
      </c>
      <c r="B15" s="91" t="s">
        <v>8</v>
      </c>
      <c r="C15" s="92">
        <v>70000</v>
      </c>
      <c r="D15" s="93" t="s">
        <v>14</v>
      </c>
      <c r="E15" s="92"/>
      <c r="F15" s="94"/>
    </row>
    <row r="16" spans="1:6" ht="15.95" customHeight="1">
      <c r="A16" s="90" t="s">
        <v>26</v>
      </c>
      <c r="B16" s="91" t="s">
        <v>9</v>
      </c>
      <c r="C16" s="92">
        <v>30000</v>
      </c>
      <c r="D16" s="93" t="s">
        <v>14</v>
      </c>
      <c r="E16" s="92"/>
      <c r="F16" s="94"/>
    </row>
    <row r="17" spans="1:6" ht="15.95" customHeight="1">
      <c r="A17" s="90" t="s">
        <v>27</v>
      </c>
      <c r="B17" s="91" t="s">
        <v>10</v>
      </c>
      <c r="C17" s="92">
        <v>30000</v>
      </c>
      <c r="D17" s="93" t="s">
        <v>14</v>
      </c>
      <c r="E17" s="92"/>
      <c r="F17" s="94"/>
    </row>
    <row r="18" spans="1:6" ht="15.95" customHeight="1" thickBot="1">
      <c r="A18" s="95" t="s">
        <v>28</v>
      </c>
      <c r="B18" s="96" t="s">
        <v>11</v>
      </c>
      <c r="C18" s="97">
        <v>5000</v>
      </c>
      <c r="D18" s="98" t="s">
        <v>14</v>
      </c>
      <c r="E18" s="97"/>
      <c r="F18" s="99"/>
    </row>
    <row r="19" spans="1:6" ht="20.100000000000001" customHeight="1" thickBot="1">
      <c r="A19" s="100" t="s">
        <v>64</v>
      </c>
      <c r="B19" s="101"/>
      <c r="C19" s="101"/>
      <c r="D19" s="101"/>
      <c r="E19" s="102"/>
      <c r="F19" s="103"/>
    </row>
    <row r="20" spans="1:6" ht="6" customHeight="1">
      <c r="A20" s="104"/>
      <c r="B20" s="105"/>
      <c r="C20" s="105"/>
      <c r="D20" s="105"/>
      <c r="E20" s="105"/>
      <c r="F20" s="106"/>
    </row>
    <row r="21" spans="1:6" ht="20.100000000000001" customHeight="1">
      <c r="A21" s="87" t="s">
        <v>30</v>
      </c>
      <c r="B21" s="88"/>
      <c r="C21" s="88"/>
      <c r="D21" s="88"/>
      <c r="E21" s="88"/>
      <c r="F21" s="89"/>
    </row>
    <row r="22" spans="1:6" ht="15.95" customHeight="1">
      <c r="A22" s="90" t="s">
        <v>31</v>
      </c>
      <c r="B22" s="91" t="s">
        <v>3</v>
      </c>
      <c r="C22" s="92">
        <v>12</v>
      </c>
      <c r="D22" s="93" t="s">
        <v>12</v>
      </c>
      <c r="E22" s="92"/>
      <c r="F22" s="99"/>
    </row>
    <row r="23" spans="1:6" ht="15.95" customHeight="1">
      <c r="A23" s="90" t="s">
        <v>32</v>
      </c>
      <c r="B23" s="91" t="s">
        <v>4</v>
      </c>
      <c r="C23" s="92">
        <v>60</v>
      </c>
      <c r="D23" s="93" t="s">
        <v>12</v>
      </c>
      <c r="E23" s="92"/>
      <c r="F23" s="99"/>
    </row>
    <row r="24" spans="1:6" ht="15.95" customHeight="1">
      <c r="A24" s="90" t="s">
        <v>33</v>
      </c>
      <c r="B24" s="91" t="s">
        <v>5</v>
      </c>
      <c r="C24" s="92">
        <v>48</v>
      </c>
      <c r="D24" s="93" t="s">
        <v>12</v>
      </c>
      <c r="E24" s="92"/>
      <c r="F24" s="99"/>
    </row>
    <row r="25" spans="1:6" ht="15.95" customHeight="1">
      <c r="A25" s="90" t="s">
        <v>34</v>
      </c>
      <c r="B25" s="91" t="s">
        <v>6</v>
      </c>
      <c r="C25" s="92">
        <v>20000</v>
      </c>
      <c r="D25" s="93" t="s">
        <v>14</v>
      </c>
      <c r="E25" s="92"/>
      <c r="F25" s="99"/>
    </row>
    <row r="26" spans="1:6" ht="15.95" customHeight="1">
      <c r="A26" s="90" t="s">
        <v>35</v>
      </c>
      <c r="B26" s="91" t="s">
        <v>7</v>
      </c>
      <c r="C26" s="92">
        <v>18000</v>
      </c>
      <c r="D26" s="93" t="s">
        <v>14</v>
      </c>
      <c r="E26" s="92"/>
      <c r="F26" s="99"/>
    </row>
    <row r="27" spans="1:6" ht="15.95" customHeight="1">
      <c r="A27" s="90" t="s">
        <v>36</v>
      </c>
      <c r="B27" s="91" t="s">
        <v>8</v>
      </c>
      <c r="C27" s="92">
        <v>14000</v>
      </c>
      <c r="D27" s="93" t="s">
        <v>14</v>
      </c>
      <c r="E27" s="92"/>
      <c r="F27" s="99"/>
    </row>
    <row r="28" spans="1:6" ht="15.95" customHeight="1">
      <c r="A28" s="90" t="s">
        <v>66</v>
      </c>
      <c r="B28" s="91" t="s">
        <v>9</v>
      </c>
      <c r="C28" s="92">
        <v>7000</v>
      </c>
      <c r="D28" s="93" t="s">
        <v>14</v>
      </c>
      <c r="E28" s="92"/>
      <c r="F28" s="99"/>
    </row>
    <row r="29" spans="1:6" ht="15.95" customHeight="1">
      <c r="A29" s="90" t="s">
        <v>38</v>
      </c>
      <c r="B29" s="91" t="s">
        <v>10</v>
      </c>
      <c r="C29" s="92">
        <v>7000</v>
      </c>
      <c r="D29" s="93" t="s">
        <v>14</v>
      </c>
      <c r="E29" s="92"/>
      <c r="F29" s="99"/>
    </row>
    <row r="30" spans="1:6" ht="15.95" customHeight="1" thickBot="1">
      <c r="A30" s="90" t="s">
        <v>39</v>
      </c>
      <c r="B30" s="91" t="s">
        <v>11</v>
      </c>
      <c r="C30" s="92">
        <v>1000</v>
      </c>
      <c r="D30" s="93" t="s">
        <v>14</v>
      </c>
      <c r="E30" s="97"/>
      <c r="F30" s="99"/>
    </row>
    <row r="31" spans="1:6" ht="20.100000000000001" customHeight="1" thickBot="1">
      <c r="A31" s="100" t="s">
        <v>63</v>
      </c>
      <c r="B31" s="101"/>
      <c r="C31" s="101"/>
      <c r="D31" s="101"/>
      <c r="E31" s="102"/>
      <c r="F31" s="103"/>
    </row>
    <row r="32" spans="1:6" ht="6" customHeight="1">
      <c r="A32" s="104"/>
      <c r="B32" s="105"/>
      <c r="C32" s="105"/>
      <c r="D32" s="105"/>
      <c r="E32" s="105"/>
      <c r="F32" s="106"/>
    </row>
    <row r="33" spans="1:6" ht="20.100000000000001" customHeight="1">
      <c r="A33" s="87" t="s">
        <v>40</v>
      </c>
      <c r="B33" s="88"/>
      <c r="C33" s="88"/>
      <c r="D33" s="88"/>
      <c r="E33" s="88"/>
      <c r="F33" s="89"/>
    </row>
    <row r="34" spans="1:6" ht="15.95" customHeight="1">
      <c r="A34" s="90" t="s">
        <v>41</v>
      </c>
      <c r="B34" s="91" t="s">
        <v>3</v>
      </c>
      <c r="C34" s="92">
        <v>12</v>
      </c>
      <c r="D34" s="93" t="s">
        <v>12</v>
      </c>
      <c r="E34" s="92"/>
      <c r="F34" s="99"/>
    </row>
    <row r="35" spans="1:6" ht="15.95" customHeight="1">
      <c r="A35" s="90" t="s">
        <v>42</v>
      </c>
      <c r="B35" s="91" t="s">
        <v>4</v>
      </c>
      <c r="C35" s="92">
        <v>60</v>
      </c>
      <c r="D35" s="93" t="s">
        <v>12</v>
      </c>
      <c r="E35" s="92"/>
      <c r="F35" s="99"/>
    </row>
    <row r="36" spans="1:6" ht="15.95" customHeight="1">
      <c r="A36" s="90" t="s">
        <v>43</v>
      </c>
      <c r="B36" s="91" t="s">
        <v>5</v>
      </c>
      <c r="C36" s="92">
        <v>48</v>
      </c>
      <c r="D36" s="93" t="s">
        <v>12</v>
      </c>
      <c r="E36" s="92"/>
      <c r="F36" s="99"/>
    </row>
    <row r="37" spans="1:6" ht="15.95" customHeight="1">
      <c r="A37" s="90" t="s">
        <v>44</v>
      </c>
      <c r="B37" s="91" t="s">
        <v>6</v>
      </c>
      <c r="C37" s="92">
        <v>20000</v>
      </c>
      <c r="D37" s="93" t="s">
        <v>14</v>
      </c>
      <c r="E37" s="92"/>
      <c r="F37" s="99"/>
    </row>
    <row r="38" spans="1:6" ht="15.95" customHeight="1">
      <c r="A38" s="90" t="s">
        <v>45</v>
      </c>
      <c r="B38" s="91" t="s">
        <v>7</v>
      </c>
      <c r="C38" s="92">
        <v>18000</v>
      </c>
      <c r="D38" s="93" t="s">
        <v>14</v>
      </c>
      <c r="E38" s="92"/>
      <c r="F38" s="99"/>
    </row>
    <row r="39" spans="1:6" ht="15.95" customHeight="1">
      <c r="A39" s="90" t="s">
        <v>46</v>
      </c>
      <c r="B39" s="91" t="s">
        <v>8</v>
      </c>
      <c r="C39" s="92">
        <v>14000</v>
      </c>
      <c r="D39" s="93" t="s">
        <v>14</v>
      </c>
      <c r="E39" s="92"/>
      <c r="F39" s="99"/>
    </row>
    <row r="40" spans="1:6" ht="15.95" customHeight="1">
      <c r="A40" s="90" t="s">
        <v>47</v>
      </c>
      <c r="B40" s="91" t="s">
        <v>9</v>
      </c>
      <c r="C40" s="92">
        <v>7000</v>
      </c>
      <c r="D40" s="93" t="s">
        <v>14</v>
      </c>
      <c r="E40" s="92"/>
      <c r="F40" s="99"/>
    </row>
    <row r="41" spans="1:6" ht="15.95" customHeight="1">
      <c r="A41" s="90" t="s">
        <v>48</v>
      </c>
      <c r="B41" s="91" t="s">
        <v>10</v>
      </c>
      <c r="C41" s="92">
        <v>7000</v>
      </c>
      <c r="D41" s="93" t="s">
        <v>14</v>
      </c>
      <c r="E41" s="92"/>
      <c r="F41" s="99"/>
    </row>
    <row r="42" spans="1:6" ht="15.95" customHeight="1" thickBot="1">
      <c r="A42" s="90" t="s">
        <v>49</v>
      </c>
      <c r="B42" s="91" t="s">
        <v>11</v>
      </c>
      <c r="C42" s="92">
        <v>1000</v>
      </c>
      <c r="D42" s="93" t="s">
        <v>14</v>
      </c>
      <c r="E42" s="97"/>
      <c r="F42" s="99"/>
    </row>
    <row r="43" spans="1:6" ht="20.100000000000001" customHeight="1" thickBot="1">
      <c r="A43" s="100" t="s">
        <v>62</v>
      </c>
      <c r="B43" s="101"/>
      <c r="C43" s="101"/>
      <c r="D43" s="101"/>
      <c r="E43" s="102"/>
      <c r="F43" s="103"/>
    </row>
    <row r="44" spans="1:6" ht="6" customHeight="1">
      <c r="A44" s="104"/>
      <c r="B44" s="105"/>
      <c r="C44" s="105"/>
      <c r="D44" s="105"/>
      <c r="E44" s="105"/>
      <c r="F44" s="106"/>
    </row>
    <row r="45" spans="1:6" ht="20.100000000000001" customHeight="1">
      <c r="A45" s="87" t="s">
        <v>50</v>
      </c>
      <c r="B45" s="88"/>
      <c r="C45" s="88"/>
      <c r="D45" s="88"/>
      <c r="E45" s="88"/>
      <c r="F45" s="89"/>
    </row>
    <row r="46" spans="1:6" ht="15.95" customHeight="1">
      <c r="A46" s="90" t="s">
        <v>51</v>
      </c>
      <c r="B46" s="91" t="s">
        <v>3</v>
      </c>
      <c r="C46" s="92">
        <v>24</v>
      </c>
      <c r="D46" s="93" t="s">
        <v>12</v>
      </c>
      <c r="E46" s="92"/>
      <c r="F46" s="99"/>
    </row>
    <row r="47" spans="1:6" ht="15.95" customHeight="1">
      <c r="A47" s="90" t="s">
        <v>52</v>
      </c>
      <c r="B47" s="91" t="s">
        <v>4</v>
      </c>
      <c r="C47" s="92">
        <v>72</v>
      </c>
      <c r="D47" s="93" t="s">
        <v>12</v>
      </c>
      <c r="E47" s="92"/>
      <c r="F47" s="99"/>
    </row>
    <row r="48" spans="1:6" ht="15.95" customHeight="1">
      <c r="A48" s="90" t="s">
        <v>53</v>
      </c>
      <c r="B48" s="91" t="s">
        <v>5</v>
      </c>
      <c r="C48" s="92">
        <v>48</v>
      </c>
      <c r="D48" s="93" t="s">
        <v>12</v>
      </c>
      <c r="E48" s="92"/>
      <c r="F48" s="99"/>
    </row>
    <row r="49" spans="1:6" ht="15.95" customHeight="1">
      <c r="A49" s="90" t="s">
        <v>54</v>
      </c>
      <c r="B49" s="91" t="s">
        <v>6</v>
      </c>
      <c r="C49" s="92">
        <v>36000</v>
      </c>
      <c r="D49" s="93" t="s">
        <v>14</v>
      </c>
      <c r="E49" s="92"/>
      <c r="F49" s="99"/>
    </row>
    <row r="50" spans="1:6" ht="15.95" customHeight="1">
      <c r="A50" s="90" t="s">
        <v>55</v>
      </c>
      <c r="B50" s="91" t="s">
        <v>7</v>
      </c>
      <c r="C50" s="92">
        <v>30000</v>
      </c>
      <c r="D50" s="93" t="s">
        <v>14</v>
      </c>
      <c r="E50" s="92"/>
      <c r="F50" s="99"/>
    </row>
    <row r="51" spans="1:6" ht="15.95" customHeight="1">
      <c r="A51" s="90" t="s">
        <v>56</v>
      </c>
      <c r="B51" s="91" t="s">
        <v>8</v>
      </c>
      <c r="C51" s="92">
        <v>20000</v>
      </c>
      <c r="D51" s="93" t="s">
        <v>14</v>
      </c>
      <c r="E51" s="92"/>
      <c r="F51" s="99"/>
    </row>
    <row r="52" spans="1:6" ht="15.95" customHeight="1">
      <c r="A52" s="90" t="s">
        <v>57</v>
      </c>
      <c r="B52" s="91" t="s">
        <v>9</v>
      </c>
      <c r="C52" s="92">
        <v>10000</v>
      </c>
      <c r="D52" s="93" t="s">
        <v>14</v>
      </c>
      <c r="E52" s="92"/>
      <c r="F52" s="99"/>
    </row>
    <row r="53" spans="1:6" ht="15.95" customHeight="1">
      <c r="A53" s="90" t="s">
        <v>58</v>
      </c>
      <c r="B53" s="91" t="s">
        <v>10</v>
      </c>
      <c r="C53" s="92">
        <v>10000</v>
      </c>
      <c r="D53" s="93" t="s">
        <v>14</v>
      </c>
      <c r="E53" s="92"/>
      <c r="F53" s="99"/>
    </row>
    <row r="54" spans="1:6" ht="15.95" customHeight="1" thickBot="1">
      <c r="A54" s="90" t="s">
        <v>59</v>
      </c>
      <c r="B54" s="91" t="s">
        <v>11</v>
      </c>
      <c r="C54" s="92">
        <v>1000</v>
      </c>
      <c r="D54" s="93" t="s">
        <v>14</v>
      </c>
      <c r="E54" s="97"/>
      <c r="F54" s="99"/>
    </row>
    <row r="55" spans="1:6" ht="21.95" customHeight="1" thickBot="1">
      <c r="A55" s="100" t="s">
        <v>61</v>
      </c>
      <c r="B55" s="101"/>
      <c r="C55" s="101"/>
      <c r="D55" s="101"/>
      <c r="E55" s="102"/>
      <c r="F55" s="103"/>
    </row>
    <row r="56" spans="1:6" ht="6" customHeight="1" thickBot="1">
      <c r="A56" s="107"/>
      <c r="B56" s="108"/>
      <c r="C56" s="108"/>
      <c r="D56" s="108"/>
      <c r="E56" s="108"/>
      <c r="F56" s="108"/>
    </row>
    <row r="57" spans="1:6" ht="21.95" customHeight="1" thickBot="1">
      <c r="A57" s="109" t="s">
        <v>60</v>
      </c>
      <c r="B57" s="110"/>
      <c r="C57" s="110"/>
      <c r="D57" s="110"/>
      <c r="E57" s="111"/>
      <c r="F57" s="103"/>
    </row>
  </sheetData>
  <mergeCells count="13">
    <mergeCell ref="B1:F1"/>
    <mergeCell ref="B2:F2"/>
    <mergeCell ref="B3:F4"/>
    <mergeCell ref="A6:F6"/>
    <mergeCell ref="A9:F9"/>
    <mergeCell ref="A19:E19"/>
    <mergeCell ref="A21:F21"/>
    <mergeCell ref="A31:E31"/>
    <mergeCell ref="A33:F33"/>
    <mergeCell ref="A43:E43"/>
    <mergeCell ref="A45:F45"/>
    <mergeCell ref="A55:E55"/>
    <mergeCell ref="A57:E57"/>
  </mergeCells>
  <printOptions horizontalCentered="1"/>
  <pageMargins left="0.78740157480314965" right="0.51181102362204722" top="0.76" bottom="0.59055118110236227" header="0.31496062992125984" footer="0.31496062992125984"/>
  <pageSetup paperSize="9" scale="79" fitToHeight="0" orientation="portrait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EM BRANCO</vt:lpstr>
      <vt:lpstr>'EM BRANCO'!Area_de_impressao</vt:lpstr>
      <vt:lpstr>PLANILHA!Area_de_impressao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MINUTA PADRÃO</dc:title>
  <dc:creator>bretas</dc:creator>
  <cp:lastModifiedBy>CPL-PU</cp:lastModifiedBy>
  <cp:lastPrinted>2019-04-22T13:53:37Z</cp:lastPrinted>
  <dcterms:created xsi:type="dcterms:W3CDTF">2014-09-02T10:10:32Z</dcterms:created>
  <dcterms:modified xsi:type="dcterms:W3CDTF">2019-04-22T14:03:26Z</dcterms:modified>
</cp:coreProperties>
</file>